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5835" windowWidth="15480" windowHeight="66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<sst xmlns="http://schemas.openxmlformats.org/spreadsheetml/2006/main" count="256" uniqueCount="145">
  <si>
    <t>Пенсионный фонд Российской Федерации, 7706016118/ 770601001</t>
  </si>
  <si>
    <t>(полное наименование, ИНН/КПП учредителя управления)</t>
  </si>
  <si>
    <t>Общество с ограниченной ответственностью "Управляющая компания "АГАНА" ДУ средствами
пенсионных накоплений для финансирования накопительной части трудовой пенсии,
7706219982/770601001</t>
  </si>
  <si>
    <t>(полное фирменное наименование, ИНН/КПП управляющей компании)</t>
  </si>
  <si>
    <t>1. Денежные средства на счетах</t>
  </si>
  <si>
    <t>Наименование кредитной организации</t>
  </si>
  <si>
    <t>Реквизиты договора банковского счёта</t>
  </si>
  <si>
    <t>Реквизиты банковского счёта</t>
  </si>
  <si>
    <t>Сумма денежных средств (руб.)</t>
  </si>
  <si>
    <t xml:space="preserve">  </t>
  </si>
  <si>
    <t>дата</t>
  </si>
  <si>
    <t>номер</t>
  </si>
  <si>
    <t xml:space="preserve">    </t>
  </si>
  <si>
    <t xml:space="preserve">   </t>
  </si>
  <si>
    <t>Акционерный Коммерческий Банк
"Лефко-банк" (Открытое Акционерное
Общество)</t>
  </si>
  <si>
    <t>Итого денежных средств на счетах</t>
  </si>
  <si>
    <t>0,00</t>
  </si>
  <si>
    <t>2. Денежные средства в депозитах</t>
  </si>
  <si>
    <t>Реквизиты договора банковского вклада</t>
  </si>
  <si>
    <t>Сумма вклада (руб.)</t>
  </si>
  <si>
    <t>Проценты начисленные (руб.)</t>
  </si>
  <si>
    <t>Итого денежных средств в депозитах (включая начисленные проценты)</t>
  </si>
  <si>
    <t>3. 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</si>
  <si>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Вид ценных бумаг</t>
  </si>
  <si>
    <t>Государственный регистрационный номер выпуска (дополнительного выпуска)</t>
  </si>
  <si>
    <t>Рыночная цена (руб.)</t>
  </si>
  <si>
    <t>Количество (шт.)</t>
  </si>
  <si>
    <t>Рыночная стоимость (руб.)</t>
  </si>
  <si>
    <t>Источник расчёта рыночной цены *</t>
  </si>
  <si>
    <t>Итого рыночная стоимость государственных ценных бумаг Российской Федерации в
инвестиционном портфеле</t>
  </si>
  <si>
    <t>4. Государственные ценные бумаги Российской Федерации, специально выпущенные Правительством Российской Федерации для размещения средств институциональных инвесторов</t>
  </si>
  <si>
    <t>Цена приобретения (руб.)</t>
  </si>
  <si>
    <t>Итого рыночная стоимость государственных ценных бумаг Российской Федерации, специально
выпущенных Правительством Российской Федерации для размещения средств институциональных
инвесторов</t>
  </si>
  <si>
    <t>5. Облигации внешних облигационных займов Российской Федерации</t>
  </si>
  <si>
    <t>Рыночная стоимость в рублях по курсу Банка России (руб.)</t>
  </si>
  <si>
    <t>Итого рыночная стоимость облигаций внешних облигационных займов Российской Федерации</t>
  </si>
  <si>
    <t>6. Государственные ценные бумаги субъектов Российской Федерации</t>
  </si>
  <si>
    <t>Наименование субъекта Российской Федерации</t>
  </si>
  <si>
    <t xml:space="preserve">Государственный регистрационный номер выпуска </t>
  </si>
  <si>
    <t>Субфедераль
ная бумага</t>
  </si>
  <si>
    <t>Правительство г.
Москвы</t>
  </si>
  <si>
    <t>ЗАО ФБ "ММВБ"</t>
  </si>
  <si>
    <t>Администрация
Московской области</t>
  </si>
  <si>
    <t>RU34005MOO0</t>
  </si>
  <si>
    <t>Администрация
Новосибирской
области</t>
  </si>
  <si>
    <t>RU34013ANO0</t>
  </si>
  <si>
    <t>Правительство
республики Саха
(Якутия)</t>
  </si>
  <si>
    <t>RU35001RSY0</t>
  </si>
  <si>
    <t>Чувашская
республика</t>
  </si>
  <si>
    <t>RU31005CHU0</t>
  </si>
  <si>
    <t xml:space="preserve">Итого рыночная стоимость государственных ценных бумаг субъектов Российской
Федерации </t>
  </si>
  <si>
    <t>7. Муниципальные облигации</t>
  </si>
  <si>
    <t>Наименование муниципального образования</t>
  </si>
  <si>
    <t>Итого рыночная стоимость муниципальных облигаций</t>
  </si>
  <si>
    <t>8. Облигации российских хозяйственных обществ</t>
  </si>
  <si>
    <t>Наименование эмитента</t>
  </si>
  <si>
    <t>ОАО "ВолгаТелеком"</t>
  </si>
  <si>
    <t>ОАО "Газпром"</t>
  </si>
  <si>
    <t>4-04-00028-A</t>
  </si>
  <si>
    <t>4-03-00040-A</t>
  </si>
  <si>
    <t>Итого рыночная стоимость облигаций российских хозяйственных обществ</t>
  </si>
  <si>
    <t>9. Акции российских эмитентов, созданных в форме открытых акционерных обществ</t>
  </si>
  <si>
    <t>Категория и тип акций</t>
  </si>
  <si>
    <t>обыкновенная</t>
  </si>
  <si>
    <t>1-01-00041-А</t>
  </si>
  <si>
    <t>ОАО "ЛУКОЙЛ"</t>
  </si>
  <si>
    <t>1-01-00077-А</t>
  </si>
  <si>
    <t>ОАО "Ростелеком"</t>
  </si>
  <si>
    <t>1-01-00124-А</t>
  </si>
  <si>
    <t>ОАО "Татнефть"</t>
  </si>
  <si>
    <t>1-07-00175-А</t>
  </si>
  <si>
    <t>Итого рыночная стоимость акций российских эмитентов, созданных в форме
открытых акционерных обществ</t>
  </si>
  <si>
    <t>10. Облигации с ипотечным покрытием, выпущенные в соответствии с законодательством Российской Федерации об ипотечных ценных бумагах</t>
  </si>
  <si>
    <t>Итого рыночная стоимость облигаций с ипотечным покрытием</t>
  </si>
  <si>
    <t>11. Ипотечные сертификаты участия, выпущенные в соответствии с законодательством Российской Федерации об ипотечных ценных бумагах</t>
  </si>
  <si>
    <t>Индивидуальное обозначение, идентифицирующее ипотечные сертификаты участия с данным ипотечным покрытием</t>
  </si>
  <si>
    <t>Наименование управляющей компании ипотечным покрытием</t>
  </si>
  <si>
    <t>Регистрационный номер правил доверительного управления ипотечным покрытием</t>
  </si>
  <si>
    <t>Итого рыночная стоимость ипотечных сертификатов участия</t>
  </si>
  <si>
    <t>12. Паи (акции, доли) индексных инвестиционных фондов, размещающих средства в государственные ценные бумаги иностранных государств, облигации и акции иностранных эмитентов</t>
  </si>
  <si>
    <t>Наименование фонда</t>
  </si>
  <si>
    <t>Наименование управляющего активами фонда</t>
  </si>
  <si>
    <t>Номер выпуска или иные реквизиты ценных бумаг</t>
  </si>
  <si>
    <t>Итого рыночная стоимость паев (акций, долей) индексных инвестиционных фондов</t>
  </si>
  <si>
    <t>13. Дебиторская задолженность</t>
  </si>
  <si>
    <t>Средства пенсионных накоплений на специальных брокерских счетах</t>
  </si>
  <si>
    <t>Наименование брокера</t>
  </si>
  <si>
    <t>Сумма средств (руб.)</t>
  </si>
  <si>
    <t>Итого средств на специальных брокерских счетах</t>
  </si>
  <si>
    <t>Дебиторская задолженность по процентному (купонному) доходу по облигациям</t>
  </si>
  <si>
    <t>Сумма дебиторской задолжености (руб.)</t>
  </si>
  <si>
    <t>Администрация Красноярского края</t>
  </si>
  <si>
    <t>Администрация Московской области</t>
  </si>
  <si>
    <t>Администрация Новосибирской области</t>
  </si>
  <si>
    <t>ОАО "Корпорация "ИРКУТ"</t>
  </si>
  <si>
    <t>Правительство г.Москвы</t>
  </si>
  <si>
    <t>Правительство республики Саха (Якутия)</t>
  </si>
  <si>
    <t>Чувашская республика</t>
  </si>
  <si>
    <t>Итого дебиторская задолженность по процентному (купонному) доходу по облигациям</t>
  </si>
  <si>
    <t>Прочая дебиторская задолженность</t>
  </si>
  <si>
    <t>Наименование дебиторской задолженности</t>
  </si>
  <si>
    <t>Сумма дебиторской задолженности (руб.)</t>
  </si>
  <si>
    <t>Итого прочая дебиторская задолженность</t>
  </si>
  <si>
    <t>Итого дебиторская задолженность (руб.)</t>
  </si>
  <si>
    <t>14. Итого рыночная стоимость активов, составляющих инвестиционный портфель управляющей компании</t>
  </si>
  <si>
    <t>руб. **</t>
  </si>
  <si>
    <t xml:space="preserve">              * Указывается наименование организатора торговли на рынке ценных бумаг (фондовой биржи), которым определена рыночная цена, если рыночная цена определена указанным организатором торговли (фондовой биржей).</t>
  </si>
  <si>
    <t xml:space="preserve">              ** Рассчитывается как сумма итоговых статей по активам 1 - 13.</t>
  </si>
  <si>
    <t>И.Ф. Гелюта</t>
  </si>
  <si>
    <t>Наименование должности уполномоченного лица управляющей компании</t>
  </si>
  <si>
    <t>(подпись)</t>
  </si>
  <si>
    <t>(И.О. Фамилия)</t>
  </si>
  <si>
    <t>М.П.</t>
  </si>
  <si>
    <t>Генеральный директор</t>
  </si>
  <si>
    <t>Сбербанк России ОАО</t>
  </si>
  <si>
    <t>ОАО "Уралсвязьинформ"</t>
  </si>
  <si>
    <t>ОАО "Иркутскэнерго"</t>
  </si>
  <si>
    <t>Дата и номер договора доверительного управления: 22-03У029 от 08.10.03</t>
  </si>
  <si>
    <t>по состоянию на</t>
  </si>
  <si>
    <t xml:space="preserve">Расчёт рыночной стоимости активов, в которые инвестированы средства пенсионных накоплений, </t>
  </si>
  <si>
    <t>ОАО "Мосэнерго"</t>
  </si>
  <si>
    <t>1-01-00085-А</t>
  </si>
  <si>
    <t>ОАО "Северо-Западный Телеком"</t>
  </si>
  <si>
    <t>1-02-00119-А</t>
  </si>
  <si>
    <t>ЗАО "ИК "Финам"</t>
  </si>
  <si>
    <t>Т-122</t>
  </si>
  <si>
    <t>1-03-00161-А</t>
  </si>
  <si>
    <t>40701810100260000122</t>
  </si>
  <si>
    <t>RU34003KNA0</t>
  </si>
  <si>
    <t>RU27039MOS</t>
  </si>
  <si>
    <t>4-46-00137-A</t>
  </si>
  <si>
    <t>ОАО "Дальсвязь"</t>
  </si>
  <si>
    <t>4-10-30166-F</t>
  </si>
  <si>
    <t>ОАО "Мечел"</t>
  </si>
  <si>
    <t>4-02-55005-E</t>
  </si>
  <si>
    <t xml:space="preserve">4-46-00137-A       </t>
  </si>
  <si>
    <t>10301481B</t>
  </si>
  <si>
    <t>ОАО "АЭРОФЛОТ"</t>
  </si>
  <si>
    <t>ОАО "ОГК-5"</t>
  </si>
  <si>
    <t>1-01-50077-А-004D</t>
  </si>
  <si>
    <t>ОАО "Сибирьтелеком"</t>
  </si>
  <si>
    <t>1-04-00195-А</t>
  </si>
  <si>
    <t>1-01-00010-А</t>
  </si>
  <si>
    <t>Дата и время составления расчёта: 01.10.07 13:25:46</t>
  </si>
  <si>
    <t>30.09.07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</si>
</sst>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0"/>
  </numFmts>
  <fonts count="7">
    <font>
      <sz val="10"/>
      <name val="Arial Cyr"/>
      <family val="0"/>
    </font>
    <font>
      <sz val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45</xdr:col>
      <xdr:colOff>581025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45</xdr:col>
      <xdr:colOff>542925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10725"/>
          <a:ext cx="6162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45</xdr:col>
      <xdr:colOff>571500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373850"/>
          <a:ext cx="6191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45</xdr:col>
      <xdr:colOff>571500</xdr:colOff>
      <xdr:row>133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184475"/>
          <a:ext cx="61912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1;&#1082;-&#1086;&#1092;&#1080;&#1089;\&#1055;&#1077;&#1085;&#1089;&#1080;&#1103;\&#1060;&#1080;&#1085;&#1072;&#1084;\&#1056;&#1072;&#1089;&#1095;&#1077;&#1090;-&#1057;-&#1080;&#1085;&#1074;%20&#1074;&#1083;&#1086;&#1078;_2007_2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607"/>
      <sheetName val="020707"/>
      <sheetName val="030707"/>
      <sheetName val="040707"/>
      <sheetName val="050707"/>
      <sheetName val="060707"/>
      <sheetName val="090707"/>
      <sheetName val="100707"/>
      <sheetName val="110707"/>
      <sheetName val="120707"/>
      <sheetName val="130707"/>
      <sheetName val="160707"/>
      <sheetName val="170707"/>
      <sheetName val="180707"/>
      <sheetName val="190707"/>
      <sheetName val="200707"/>
      <sheetName val="230707"/>
      <sheetName val="240707"/>
      <sheetName val="250707"/>
      <sheetName val="260707"/>
      <sheetName val="270707"/>
      <sheetName val="300707"/>
      <sheetName val="310707"/>
      <sheetName val="010807"/>
      <sheetName val="020807"/>
      <sheetName val="150807"/>
      <sheetName val="160807"/>
      <sheetName val="170807"/>
      <sheetName val="200807"/>
      <sheetName val="210807"/>
      <sheetName val="220807"/>
      <sheetName val="230807"/>
      <sheetName val="240807"/>
      <sheetName val="270807"/>
      <sheetName val="280807"/>
      <sheetName val="290807"/>
      <sheetName val="300807"/>
      <sheetName val="310807"/>
      <sheetName val="030907"/>
      <sheetName val="040907"/>
      <sheetName val="050907"/>
      <sheetName val="060907"/>
      <sheetName val="070907"/>
      <sheetName val="100907"/>
      <sheetName val="110907"/>
      <sheetName val="120907"/>
      <sheetName val="130907"/>
      <sheetName val="140907"/>
      <sheetName val="170907"/>
      <sheetName val="180907"/>
      <sheetName val="190907"/>
      <sheetName val="200907"/>
      <sheetName val="210907"/>
      <sheetName val="240907"/>
      <sheetName val="250907"/>
      <sheetName val="260907"/>
      <sheetName val="270907"/>
      <sheetName val="280907"/>
      <sheetName val="300907 "/>
      <sheetName val="011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18"/>
  <sheetViews>
    <sheetView tabSelected="1" workbookViewId="0" topLeftCell="A124">
      <selection activeCell="CB131" sqref="CB131"/>
    </sheetView>
  </sheetViews>
  <sheetFormatPr defaultColWidth="9.00390625" defaultRowHeight="12.75"/>
  <cols>
    <col min="1" max="3" width="0.2421875" style="3" customWidth="1"/>
    <col min="4" max="4" width="1.25" style="3" customWidth="1"/>
    <col min="5" max="5" width="1.12109375" style="3" customWidth="1"/>
    <col min="6" max="6" width="0.875" style="3" customWidth="1"/>
    <col min="7" max="7" width="1.75390625" style="3" customWidth="1"/>
    <col min="8" max="8" width="2.00390625" style="3" customWidth="1"/>
    <col min="9" max="9" width="1.25" style="3" customWidth="1"/>
    <col min="10" max="10" width="2.25390625" style="3" customWidth="1"/>
    <col min="11" max="11" width="1.25" style="3" customWidth="1"/>
    <col min="12" max="12" width="1.875" style="3" customWidth="1"/>
    <col min="13" max="13" width="0.875" style="3" customWidth="1"/>
    <col min="14" max="14" width="0.74609375" style="3" customWidth="1"/>
    <col min="15" max="15" width="3.125" style="3" customWidth="1"/>
    <col min="16" max="16" width="0.2421875" style="3" customWidth="1"/>
    <col min="17" max="17" width="0.37109375" style="3" customWidth="1"/>
    <col min="18" max="18" width="4.00390625" style="3" customWidth="1"/>
    <col min="19" max="19" width="4.125" style="3" customWidth="1"/>
    <col min="20" max="20" width="2.25390625" style="3" customWidth="1"/>
    <col min="21" max="21" width="0.2421875" style="3" customWidth="1"/>
    <col min="22" max="22" width="2.75390625" style="3" customWidth="1"/>
    <col min="23" max="23" width="3.75390625" style="3" customWidth="1"/>
    <col min="24" max="24" width="0.2421875" style="3" customWidth="1"/>
    <col min="25" max="25" width="1.625" style="3" customWidth="1"/>
    <col min="26" max="26" width="0.2421875" style="3" customWidth="1"/>
    <col min="27" max="27" width="1.875" style="3" customWidth="1"/>
    <col min="28" max="28" width="2.375" style="3" customWidth="1"/>
    <col min="29" max="29" width="5.75390625" style="3" customWidth="1"/>
    <col min="30" max="30" width="1.875" style="3" customWidth="1"/>
    <col min="31" max="31" width="3.00390625" style="3" customWidth="1"/>
    <col min="32" max="33" width="0.74609375" style="3" customWidth="1"/>
    <col min="34" max="34" width="0.2421875" style="3" customWidth="1"/>
    <col min="35" max="35" width="0.74609375" style="3" customWidth="1"/>
    <col min="36" max="36" width="4.125" style="3" customWidth="1"/>
    <col min="37" max="37" width="0.875" style="3" customWidth="1"/>
    <col min="38" max="38" width="2.875" style="3" customWidth="1"/>
    <col min="39" max="39" width="2.25390625" style="3" customWidth="1"/>
    <col min="40" max="40" width="1.12109375" style="3" customWidth="1"/>
    <col min="41" max="41" width="0.37109375" style="3" customWidth="1"/>
    <col min="42" max="42" width="2.25390625" style="3" customWidth="1"/>
    <col min="43" max="43" width="0.2421875" style="3" customWidth="1"/>
    <col min="44" max="44" width="1.25" style="3" customWidth="1"/>
    <col min="45" max="45" width="2.00390625" style="3" customWidth="1"/>
    <col min="46" max="46" width="7.875" style="3" customWidth="1"/>
    <col min="47" max="47" width="1.625" style="3" customWidth="1"/>
    <col min="48" max="48" width="0.2421875" style="3" customWidth="1"/>
    <col min="49" max="49" width="1.12109375" style="3" customWidth="1"/>
    <col min="50" max="50" width="0.875" style="3" customWidth="1"/>
    <col min="51" max="51" width="0.37109375" style="3" customWidth="1"/>
    <col min="52" max="52" width="1.625" style="3" customWidth="1"/>
    <col min="53" max="53" width="1.12109375" style="3" customWidth="1"/>
    <col min="54" max="54" width="0.2421875" style="3" customWidth="1"/>
    <col min="55" max="55" width="1.00390625" style="3" customWidth="1"/>
    <col min="56" max="56" width="3.875" style="3" customWidth="1"/>
    <col min="57" max="57" width="1.625" style="3" customWidth="1"/>
    <col min="58" max="58" width="4.125" style="3" customWidth="1"/>
    <col min="59" max="59" width="0.2421875" style="3" customWidth="1"/>
    <col min="60" max="60" width="1.25" style="3" customWidth="1"/>
    <col min="61" max="61" width="1.12109375" style="3" customWidth="1"/>
    <col min="62" max="62" width="0.37109375" style="3" customWidth="1"/>
    <col min="63" max="63" width="0.2421875" style="3" customWidth="1"/>
    <col min="64" max="64" width="1.12109375" style="3" customWidth="1"/>
    <col min="65" max="65" width="0.2421875" style="3" customWidth="1"/>
    <col min="66" max="66" width="0.875" style="3" customWidth="1"/>
    <col min="67" max="67" width="2.75390625" style="3" customWidth="1"/>
    <col min="68" max="68" width="2.25390625" style="3" customWidth="1"/>
    <col min="69" max="69" width="0.2421875" style="3" customWidth="1"/>
    <col min="70" max="70" width="3.375" style="3" customWidth="1"/>
    <col min="71" max="71" width="1.25" style="3" customWidth="1"/>
    <col min="72" max="72" width="2.00390625" style="3" customWidth="1"/>
    <col min="73" max="73" width="2.125" style="3" customWidth="1"/>
    <col min="74" max="74" width="0.875" style="3" customWidth="1"/>
    <col min="75" max="75" width="0.2421875" style="3" customWidth="1"/>
    <col min="76" max="76" width="0.37109375" style="3" customWidth="1"/>
    <col min="77" max="79" width="0.2421875" style="3" customWidth="1"/>
    <col min="80" max="80" width="12.375" style="3" customWidth="1"/>
    <col min="81" max="16384" width="9.125" style="3" customWidth="1"/>
  </cols>
  <sheetData>
    <row r="1" spans="1:79" ht="28.5" customHeight="1">
      <c r="A1" s="89" t="s">
        <v>119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2"/>
      <c r="CA1" s="2"/>
    </row>
    <row r="2" spans="1:7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0" t="s">
        <v>118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2"/>
      <c r="AE2" s="2"/>
      <c r="AF2" s="2"/>
      <c r="AG2" s="2"/>
      <c r="AH2" s="2"/>
      <c r="AI2" s="2"/>
      <c r="AJ2" s="91" t="s">
        <v>144</v>
      </c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20.25" customHeight="1">
      <c r="A3" s="2"/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4"/>
      <c r="BW3" s="4"/>
      <c r="BX3" s="4"/>
      <c r="BY3" s="4"/>
      <c r="BZ3" s="4"/>
      <c r="CA3" s="4"/>
    </row>
    <row r="4" spans="1:79" s="6" customFormat="1" ht="10.5" customHeight="1">
      <c r="A4" s="4"/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5"/>
      <c r="BW4" s="5"/>
      <c r="BX4" s="5"/>
      <c r="BY4" s="5"/>
      <c r="BZ4" s="5"/>
      <c r="CA4" s="5"/>
    </row>
    <row r="5" spans="1:79" s="6" customFormat="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1:79" ht="38.25" customHeight="1">
      <c r="A6" s="5"/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4"/>
      <c r="BW6" s="4"/>
      <c r="BX6" s="4"/>
      <c r="BY6" s="4"/>
      <c r="BZ6" s="4"/>
      <c r="CA6" s="4"/>
    </row>
    <row r="7" spans="1:79" s="6" customFormat="1" ht="10.5" customHeight="1">
      <c r="A7" s="4"/>
      <c r="B7" s="62" t="s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7"/>
      <c r="BW7" s="7"/>
      <c r="BX7" s="7"/>
      <c r="BY7" s="7"/>
      <c r="BZ7" s="7"/>
      <c r="CA7" s="7"/>
    </row>
    <row r="8" spans="1:79" s="6" customFormat="1" ht="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6" customFormat="1" ht="16.5" customHeight="1">
      <c r="A9" s="92" t="s">
        <v>117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8"/>
      <c r="BW9" s="8"/>
      <c r="BX9" s="8"/>
      <c r="BY9" s="8"/>
      <c r="BZ9" s="8"/>
      <c r="CA9" s="8"/>
    </row>
    <row r="10" spans="1:79" s="6" customFormat="1" ht="21.75" customHeight="1">
      <c r="A10" s="91" t="s">
        <v>143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8"/>
      <c r="BW10" s="8"/>
      <c r="BX10" s="8"/>
      <c r="BY10" s="8"/>
      <c r="BZ10" s="8"/>
      <c r="CA10" s="8"/>
    </row>
    <row r="11" spans="1:79" s="6" customFormat="1" ht="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 t="s">
        <v>4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</row>
    <row r="13" spans="1:79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79" s="6" customFormat="1" ht="22.5" customHeight="1">
      <c r="A14" s="9"/>
      <c r="B14" s="83" t="s">
        <v>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  <c r="X14" s="10"/>
      <c r="Y14" s="10"/>
      <c r="Z14" s="10"/>
      <c r="AA14" s="28" t="s">
        <v>6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7"/>
      <c r="AT14" s="83" t="s">
        <v>7</v>
      </c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5"/>
      <c r="BG14" s="10"/>
      <c r="BH14" s="83" t="s">
        <v>8</v>
      </c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5"/>
      <c r="BV14" s="10"/>
      <c r="BW14" s="10"/>
      <c r="BX14" s="10"/>
      <c r="BY14" s="10"/>
      <c r="BZ14" s="10"/>
      <c r="CA14" s="10"/>
    </row>
    <row r="15" spans="1:79" s="6" customFormat="1" ht="11.25" customHeight="1">
      <c r="A15" s="10"/>
      <c r="B15" s="80" t="s">
        <v>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X15" s="7"/>
      <c r="Y15" s="7"/>
      <c r="Z15" s="7"/>
      <c r="AA15" s="28" t="s">
        <v>10</v>
      </c>
      <c r="AB15" s="29"/>
      <c r="AC15" s="30"/>
      <c r="AD15" s="7"/>
      <c r="AE15" s="28" t="s">
        <v>11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  <c r="AS15" s="7"/>
      <c r="AT15" s="80" t="s">
        <v>12</v>
      </c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7"/>
      <c r="BH15" s="80" t="s">
        <v>13</v>
      </c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2"/>
      <c r="BV15" s="7"/>
      <c r="BW15" s="7"/>
      <c r="BX15" s="7"/>
      <c r="BY15" s="7"/>
      <c r="BZ15" s="7"/>
      <c r="CA15" s="7"/>
    </row>
    <row r="16" spans="1:79" s="6" customFormat="1" ht="11.25" customHeight="1">
      <c r="A16" s="7"/>
      <c r="B16" s="28"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7"/>
      <c r="Y16" s="7"/>
      <c r="Z16" s="7"/>
      <c r="AA16" s="28">
        <v>2</v>
      </c>
      <c r="AB16" s="29"/>
      <c r="AC16" s="30"/>
      <c r="AD16" s="7"/>
      <c r="AE16" s="28">
        <v>3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7"/>
      <c r="AT16" s="28">
        <v>4</v>
      </c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0"/>
      <c r="BG16" s="7"/>
      <c r="BH16" s="28">
        <v>5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7"/>
      <c r="BW16" s="7"/>
      <c r="BX16" s="7"/>
      <c r="BY16" s="7"/>
      <c r="BZ16" s="7"/>
      <c r="CA16" s="7"/>
    </row>
    <row r="17" spans="1:79" s="6" customFormat="1" ht="31.5" customHeight="1">
      <c r="A17" s="7"/>
      <c r="B17" s="64" t="s">
        <v>14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8"/>
      <c r="Y17" s="8"/>
      <c r="Z17" s="8"/>
      <c r="AA17" s="86">
        <v>38019</v>
      </c>
      <c r="AB17" s="62"/>
      <c r="AC17" s="63"/>
      <c r="AD17" s="7"/>
      <c r="AE17" s="61" t="s">
        <v>125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7"/>
      <c r="AT17" s="87" t="s">
        <v>127</v>
      </c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7"/>
      <c r="BH17" s="25">
        <v>8458.9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11"/>
      <c r="BW17" s="11"/>
      <c r="BX17" s="11"/>
      <c r="BY17" s="11"/>
      <c r="BZ17" s="11"/>
      <c r="CA17" s="11"/>
    </row>
    <row r="18" spans="1:79" s="6" customFormat="1" ht="12.75">
      <c r="A18" s="11"/>
      <c r="B18" s="42" t="s">
        <v>15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4"/>
      <c r="BG18" s="8"/>
      <c r="BH18" s="51">
        <f>SUM(BH17)</f>
        <v>8458.9</v>
      </c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60"/>
      <c r="BV18" s="11"/>
      <c r="BW18" s="11"/>
      <c r="BX18" s="11"/>
      <c r="BY18" s="11"/>
      <c r="BZ18" s="11"/>
      <c r="CA18" s="11"/>
    </row>
    <row r="19" spans="1:79" s="6" customFormat="1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1" t="s">
        <v>17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7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</row>
    <row r="22" spans="1:79" s="6" customFormat="1" ht="31.5" customHeight="1">
      <c r="A22" s="9"/>
      <c r="B22" s="9"/>
      <c r="C22" s="61" t="s">
        <v>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7"/>
      <c r="V22" s="28" t="s">
        <v>18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M22" s="83" t="s">
        <v>7</v>
      </c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5"/>
      <c r="BA22" s="10"/>
      <c r="BB22" s="10"/>
      <c r="BC22" s="83" t="s">
        <v>19</v>
      </c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5"/>
      <c r="BQ22" s="10"/>
      <c r="BR22" s="83" t="s">
        <v>20</v>
      </c>
      <c r="BS22" s="84"/>
      <c r="BT22" s="84"/>
      <c r="BU22" s="85"/>
      <c r="BV22" s="10"/>
      <c r="BW22" s="10"/>
      <c r="BX22" s="10"/>
      <c r="BY22" s="10"/>
      <c r="BZ22" s="10"/>
      <c r="CA22" s="10"/>
    </row>
    <row r="23" spans="1:79" s="6" customFormat="1" ht="11.25" customHeight="1">
      <c r="A23" s="10"/>
      <c r="B23" s="10"/>
      <c r="C23" s="80" t="s">
        <v>12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7"/>
      <c r="V23" s="28" t="s">
        <v>10</v>
      </c>
      <c r="W23" s="29"/>
      <c r="X23" s="29"/>
      <c r="Y23" s="29"/>
      <c r="Z23" s="29"/>
      <c r="AA23" s="29"/>
      <c r="AB23" s="30"/>
      <c r="AC23" s="28" t="s">
        <v>11</v>
      </c>
      <c r="AD23" s="29"/>
      <c r="AE23" s="29"/>
      <c r="AF23" s="29"/>
      <c r="AG23" s="29"/>
      <c r="AH23" s="29"/>
      <c r="AI23" s="29"/>
      <c r="AJ23" s="29"/>
      <c r="AK23" s="29"/>
      <c r="AL23" s="30"/>
      <c r="AM23" s="80" t="s">
        <v>13</v>
      </c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2"/>
      <c r="BA23" s="7"/>
      <c r="BB23" s="7"/>
      <c r="BC23" s="80" t="s">
        <v>12</v>
      </c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/>
      <c r="BQ23" s="7"/>
      <c r="BR23" s="80" t="s">
        <v>13</v>
      </c>
      <c r="BS23" s="81"/>
      <c r="BT23" s="81"/>
      <c r="BU23" s="82"/>
      <c r="BV23" s="7"/>
      <c r="BW23" s="7"/>
      <c r="BX23" s="7"/>
      <c r="BY23" s="7"/>
      <c r="BZ23" s="7"/>
      <c r="CA23" s="7"/>
    </row>
    <row r="24" spans="1:79" s="6" customFormat="1" ht="11.25" customHeight="1">
      <c r="A24" s="7"/>
      <c r="B24" s="7"/>
      <c r="C24" s="61">
        <v>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7"/>
      <c r="V24" s="61">
        <v>2</v>
      </c>
      <c r="W24" s="62"/>
      <c r="X24" s="62"/>
      <c r="Y24" s="62"/>
      <c r="Z24" s="62"/>
      <c r="AA24" s="62"/>
      <c r="AB24" s="63"/>
      <c r="AC24" s="61">
        <v>3</v>
      </c>
      <c r="AD24" s="62"/>
      <c r="AE24" s="62"/>
      <c r="AF24" s="62"/>
      <c r="AG24" s="62"/>
      <c r="AH24" s="62"/>
      <c r="AI24" s="62"/>
      <c r="AJ24" s="62"/>
      <c r="AK24" s="62"/>
      <c r="AL24" s="63"/>
      <c r="AM24" s="61">
        <v>4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3"/>
      <c r="BA24" s="7"/>
      <c r="BB24" s="7"/>
      <c r="BC24" s="61">
        <v>5</v>
      </c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3"/>
      <c r="BQ24" s="7"/>
      <c r="BR24" s="61">
        <v>6</v>
      </c>
      <c r="BS24" s="62"/>
      <c r="BT24" s="62"/>
      <c r="BU24" s="63"/>
      <c r="BV24" s="7"/>
      <c r="BW24" s="7"/>
      <c r="BX24" s="7"/>
      <c r="BY24" s="7"/>
      <c r="BZ24" s="7"/>
      <c r="CA24" s="7"/>
    </row>
    <row r="25" spans="1:79" s="6" customFormat="1" ht="11.25" customHeight="1">
      <c r="A25" s="7"/>
      <c r="B25" s="7"/>
      <c r="C25" s="42" t="s">
        <v>21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8"/>
      <c r="BB25" s="8"/>
      <c r="BC25" s="22" t="s">
        <v>16</v>
      </c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11"/>
      <c r="BW25" s="11"/>
      <c r="BX25" s="11"/>
      <c r="BY25" s="11"/>
      <c r="BZ25" s="11"/>
      <c r="CA25" s="11"/>
    </row>
    <row r="26" spans="1:79" s="6" customFormat="1" ht="5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79" ht="24" customHeight="1">
      <c r="A27" s="11"/>
      <c r="B27" s="11"/>
      <c r="C27" s="11"/>
      <c r="D27" s="11"/>
      <c r="E27" s="21" t="s">
        <v>22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9"/>
      <c r="BW27" s="9"/>
      <c r="BX27" s="9"/>
      <c r="BY27" s="9"/>
      <c r="BZ27" s="9"/>
      <c r="CA27" s="9"/>
    </row>
    <row r="28" spans="1:79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1:79" s="6" customFormat="1" ht="51" customHeight="1">
      <c r="A29" s="9"/>
      <c r="B29" s="9"/>
      <c r="C29" s="28" t="s">
        <v>23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7"/>
      <c r="Y29" s="28" t="s">
        <v>24</v>
      </c>
      <c r="Z29" s="29"/>
      <c r="AA29" s="29"/>
      <c r="AB29" s="29"/>
      <c r="AC29" s="29"/>
      <c r="AD29" s="29"/>
      <c r="AE29" s="30"/>
      <c r="AF29" s="7"/>
      <c r="AG29" s="7"/>
      <c r="AH29" s="7"/>
      <c r="AI29" s="28" t="s">
        <v>25</v>
      </c>
      <c r="AJ29" s="29"/>
      <c r="AK29" s="29"/>
      <c r="AL29" s="29"/>
      <c r="AM29" s="29"/>
      <c r="AN29" s="29"/>
      <c r="AO29" s="29"/>
      <c r="AP29" s="30"/>
      <c r="AQ29" s="7"/>
      <c r="AR29" s="28" t="s">
        <v>26</v>
      </c>
      <c r="AS29" s="29"/>
      <c r="AT29" s="30"/>
      <c r="AU29" s="7"/>
      <c r="AV29" s="7"/>
      <c r="AW29" s="28" t="s">
        <v>27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7"/>
      <c r="BK29" s="7"/>
      <c r="BL29" s="7"/>
      <c r="BM29" s="7"/>
      <c r="BN29" s="28" t="s">
        <v>28</v>
      </c>
      <c r="BO29" s="29"/>
      <c r="BP29" s="29"/>
      <c r="BQ29" s="29"/>
      <c r="BR29" s="29"/>
      <c r="BS29" s="29"/>
      <c r="BT29" s="29"/>
      <c r="BU29" s="30"/>
      <c r="BV29" s="7"/>
      <c r="BW29" s="7"/>
      <c r="BX29" s="7"/>
      <c r="BY29" s="7"/>
      <c r="BZ29" s="7"/>
      <c r="CA29" s="7"/>
    </row>
    <row r="30" spans="1:79" s="6" customFormat="1" ht="11.25" customHeight="1">
      <c r="A30" s="7"/>
      <c r="B30" s="7"/>
      <c r="C30" s="61">
        <v>1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7"/>
      <c r="Y30" s="61">
        <v>2</v>
      </c>
      <c r="Z30" s="62"/>
      <c r="AA30" s="62"/>
      <c r="AB30" s="62"/>
      <c r="AC30" s="62"/>
      <c r="AD30" s="62"/>
      <c r="AE30" s="63"/>
      <c r="AF30" s="7"/>
      <c r="AG30" s="7"/>
      <c r="AH30" s="7"/>
      <c r="AI30" s="61">
        <v>3</v>
      </c>
      <c r="AJ30" s="62"/>
      <c r="AK30" s="62"/>
      <c r="AL30" s="62"/>
      <c r="AM30" s="62"/>
      <c r="AN30" s="62"/>
      <c r="AO30" s="62"/>
      <c r="AP30" s="63"/>
      <c r="AQ30" s="7"/>
      <c r="AR30" s="61">
        <v>4</v>
      </c>
      <c r="AS30" s="62"/>
      <c r="AT30" s="63"/>
      <c r="AU30" s="7"/>
      <c r="AV30" s="7"/>
      <c r="AW30" s="28">
        <v>5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7"/>
      <c r="BK30" s="7"/>
      <c r="BL30" s="7"/>
      <c r="BM30" s="7"/>
      <c r="BN30" s="28">
        <v>6</v>
      </c>
      <c r="BO30" s="29"/>
      <c r="BP30" s="29"/>
      <c r="BQ30" s="29"/>
      <c r="BR30" s="29"/>
      <c r="BS30" s="29"/>
      <c r="BT30" s="29"/>
      <c r="BU30" s="30"/>
      <c r="BV30" s="7"/>
      <c r="BW30" s="7"/>
      <c r="BX30" s="7"/>
      <c r="BY30" s="7"/>
      <c r="BZ30" s="7"/>
      <c r="CA30" s="7"/>
    </row>
    <row r="31" spans="1:79" s="6" customFormat="1" ht="21.75" customHeight="1">
      <c r="A31" s="7"/>
      <c r="B31" s="7"/>
      <c r="C31" s="42" t="s">
        <v>29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4"/>
      <c r="AU31" s="8"/>
      <c r="AV31" s="8"/>
      <c r="AW31" s="22" t="s">
        <v>16</v>
      </c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6" customFormat="1" ht="6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ht="36.75" customHeight="1">
      <c r="A33" s="11"/>
      <c r="B33" s="11"/>
      <c r="C33" s="21" t="s">
        <v>30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9"/>
      <c r="BW33" s="9"/>
      <c r="BX33" s="9"/>
      <c r="BY33" s="9"/>
      <c r="BZ33" s="9"/>
      <c r="CA33" s="9"/>
    </row>
    <row r="34" spans="1:79" ht="7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79" s="6" customFormat="1" ht="53.25" customHeight="1">
      <c r="A35" s="9"/>
      <c r="B35" s="9"/>
      <c r="C35" s="28" t="s">
        <v>23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/>
      <c r="AD35" s="28" t="s">
        <v>24</v>
      </c>
      <c r="AE35" s="29"/>
      <c r="AF35" s="29"/>
      <c r="AG35" s="29"/>
      <c r="AH35" s="29"/>
      <c r="AI35" s="29"/>
      <c r="AJ35" s="29"/>
      <c r="AK35" s="29"/>
      <c r="AL35" s="29"/>
      <c r="AM35" s="30"/>
      <c r="AN35" s="7"/>
      <c r="AO35" s="7"/>
      <c r="AP35" s="28" t="s">
        <v>31</v>
      </c>
      <c r="AQ35" s="29"/>
      <c r="AR35" s="29"/>
      <c r="AS35" s="29"/>
      <c r="AT35" s="29"/>
      <c r="AU35" s="30"/>
      <c r="AV35" s="7"/>
      <c r="AW35" s="7"/>
      <c r="AX35" s="7"/>
      <c r="AY35" s="28" t="s">
        <v>26</v>
      </c>
      <c r="AZ35" s="29"/>
      <c r="BA35" s="29"/>
      <c r="BB35" s="29"/>
      <c r="BC35" s="29"/>
      <c r="BD35" s="29"/>
      <c r="BE35" s="29"/>
      <c r="BF35" s="29"/>
      <c r="BG35" s="29"/>
      <c r="BH35" s="30"/>
      <c r="BI35" s="7"/>
      <c r="BJ35" s="7"/>
      <c r="BK35" s="7"/>
      <c r="BL35" s="28" t="s">
        <v>27</v>
      </c>
      <c r="BM35" s="29"/>
      <c r="BN35" s="29"/>
      <c r="BO35" s="29"/>
      <c r="BP35" s="29"/>
      <c r="BQ35" s="29"/>
      <c r="BR35" s="29"/>
      <c r="BS35" s="29"/>
      <c r="BT35" s="29"/>
      <c r="BU35" s="30"/>
      <c r="BV35" s="7"/>
      <c r="BW35" s="7"/>
      <c r="BX35" s="7"/>
      <c r="BY35" s="7"/>
      <c r="BZ35" s="7"/>
      <c r="CA35" s="7"/>
    </row>
    <row r="36" spans="1:79" s="6" customFormat="1" ht="11.25" customHeight="1">
      <c r="A36" s="7"/>
      <c r="B36" s="7"/>
      <c r="C36" s="61">
        <v>1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61">
        <v>2</v>
      </c>
      <c r="AE36" s="62"/>
      <c r="AF36" s="62"/>
      <c r="AG36" s="62"/>
      <c r="AH36" s="62"/>
      <c r="AI36" s="62"/>
      <c r="AJ36" s="62"/>
      <c r="AK36" s="62"/>
      <c r="AL36" s="62"/>
      <c r="AM36" s="63"/>
      <c r="AN36" s="7"/>
      <c r="AO36" s="7"/>
      <c r="AP36" s="61">
        <v>3</v>
      </c>
      <c r="AQ36" s="62"/>
      <c r="AR36" s="62"/>
      <c r="AS36" s="62"/>
      <c r="AT36" s="62"/>
      <c r="AU36" s="63"/>
      <c r="AV36" s="7"/>
      <c r="AW36" s="7"/>
      <c r="AX36" s="7"/>
      <c r="AY36" s="61">
        <v>4</v>
      </c>
      <c r="AZ36" s="62"/>
      <c r="BA36" s="62"/>
      <c r="BB36" s="62"/>
      <c r="BC36" s="62"/>
      <c r="BD36" s="62"/>
      <c r="BE36" s="62"/>
      <c r="BF36" s="62"/>
      <c r="BG36" s="62"/>
      <c r="BH36" s="63"/>
      <c r="BI36" s="7"/>
      <c r="BJ36" s="7"/>
      <c r="BK36" s="7"/>
      <c r="BL36" s="28">
        <v>5</v>
      </c>
      <c r="BM36" s="29"/>
      <c r="BN36" s="29"/>
      <c r="BO36" s="29"/>
      <c r="BP36" s="29"/>
      <c r="BQ36" s="29"/>
      <c r="BR36" s="29"/>
      <c r="BS36" s="29"/>
      <c r="BT36" s="29"/>
      <c r="BU36" s="30"/>
      <c r="BV36" s="7"/>
      <c r="BW36" s="7"/>
      <c r="BX36" s="7"/>
      <c r="BY36" s="7"/>
      <c r="BZ36" s="7"/>
      <c r="CA36" s="7"/>
    </row>
    <row r="37" spans="1:79" s="6" customFormat="1" ht="34.5" customHeight="1">
      <c r="A37" s="7"/>
      <c r="B37" s="7"/>
      <c r="C37" s="42" t="s">
        <v>32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4"/>
      <c r="BI37" s="8"/>
      <c r="BJ37" s="8"/>
      <c r="BK37" s="8"/>
      <c r="BL37" s="22" t="s">
        <v>16</v>
      </c>
      <c r="BM37" s="23"/>
      <c r="BN37" s="23"/>
      <c r="BO37" s="23"/>
      <c r="BP37" s="23"/>
      <c r="BQ37" s="23"/>
      <c r="BR37" s="23"/>
      <c r="BS37" s="23"/>
      <c r="BT37" s="23"/>
      <c r="BU37" s="24"/>
      <c r="BV37" s="11"/>
      <c r="BW37" s="11"/>
      <c r="BX37" s="11"/>
      <c r="BY37" s="11"/>
      <c r="BZ37" s="11"/>
      <c r="CA37" s="11"/>
    </row>
    <row r="38" spans="1:79" s="6" customFormat="1" ht="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21" t="s">
        <v>33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9"/>
      <c r="BT39" s="9"/>
      <c r="BU39" s="9"/>
      <c r="BV39" s="9"/>
      <c r="BW39" s="9"/>
      <c r="BX39" s="9"/>
      <c r="BY39" s="9"/>
      <c r="BZ39" s="9"/>
      <c r="CA39" s="9"/>
    </row>
    <row r="40" spans="1:79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1:79" s="6" customFormat="1" ht="53.25" customHeight="1">
      <c r="A41" s="9"/>
      <c r="B41" s="9"/>
      <c r="C41" s="28" t="s">
        <v>23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  <c r="AD41" s="28" t="s">
        <v>24</v>
      </c>
      <c r="AE41" s="29"/>
      <c r="AF41" s="29"/>
      <c r="AG41" s="29"/>
      <c r="AH41" s="29"/>
      <c r="AI41" s="29"/>
      <c r="AJ41" s="29"/>
      <c r="AK41" s="29"/>
      <c r="AL41" s="29"/>
      <c r="AM41" s="30"/>
      <c r="AN41" s="7"/>
      <c r="AO41" s="7"/>
      <c r="AP41" s="28" t="s">
        <v>25</v>
      </c>
      <c r="AQ41" s="29"/>
      <c r="AR41" s="29"/>
      <c r="AS41" s="29"/>
      <c r="AT41" s="29"/>
      <c r="AU41" s="30"/>
      <c r="AV41" s="7"/>
      <c r="AW41" s="7"/>
      <c r="AX41" s="7"/>
      <c r="AY41" s="28" t="s">
        <v>26</v>
      </c>
      <c r="AZ41" s="29"/>
      <c r="BA41" s="29"/>
      <c r="BB41" s="29"/>
      <c r="BC41" s="29"/>
      <c r="BD41" s="29"/>
      <c r="BE41" s="29"/>
      <c r="BF41" s="29"/>
      <c r="BG41" s="29"/>
      <c r="BH41" s="30"/>
      <c r="BI41" s="7"/>
      <c r="BJ41" s="7"/>
      <c r="BK41" s="7"/>
      <c r="BL41" s="28" t="s">
        <v>34</v>
      </c>
      <c r="BM41" s="29"/>
      <c r="BN41" s="29"/>
      <c r="BO41" s="29"/>
      <c r="BP41" s="29"/>
      <c r="BQ41" s="29"/>
      <c r="BR41" s="29"/>
      <c r="BS41" s="29"/>
      <c r="BT41" s="29"/>
      <c r="BU41" s="30"/>
      <c r="BV41" s="7"/>
      <c r="BW41" s="7"/>
      <c r="BX41" s="7"/>
      <c r="BY41" s="7"/>
      <c r="BZ41" s="7"/>
      <c r="CA41" s="7"/>
    </row>
    <row r="42" spans="1:79" s="6" customFormat="1" ht="11.25" customHeight="1">
      <c r="A42" s="7"/>
      <c r="B42" s="7"/>
      <c r="C42" s="28">
        <v>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D42" s="28">
        <v>2</v>
      </c>
      <c r="AE42" s="29"/>
      <c r="AF42" s="29"/>
      <c r="AG42" s="29"/>
      <c r="AH42" s="29"/>
      <c r="AI42" s="29"/>
      <c r="AJ42" s="29"/>
      <c r="AK42" s="29"/>
      <c r="AL42" s="29"/>
      <c r="AM42" s="30"/>
      <c r="AN42" s="7"/>
      <c r="AO42" s="7"/>
      <c r="AP42" s="28">
        <v>3</v>
      </c>
      <c r="AQ42" s="29"/>
      <c r="AR42" s="29"/>
      <c r="AS42" s="29"/>
      <c r="AT42" s="29"/>
      <c r="AU42" s="30"/>
      <c r="AV42" s="7"/>
      <c r="AW42" s="7"/>
      <c r="AX42" s="7"/>
      <c r="AY42" s="28">
        <v>4</v>
      </c>
      <c r="AZ42" s="29"/>
      <c r="BA42" s="29"/>
      <c r="BB42" s="29"/>
      <c r="BC42" s="29"/>
      <c r="BD42" s="29"/>
      <c r="BE42" s="29"/>
      <c r="BF42" s="29"/>
      <c r="BG42" s="29"/>
      <c r="BH42" s="30"/>
      <c r="BI42" s="7"/>
      <c r="BJ42" s="7"/>
      <c r="BK42" s="7"/>
      <c r="BL42" s="28">
        <v>5</v>
      </c>
      <c r="BM42" s="29"/>
      <c r="BN42" s="29"/>
      <c r="BO42" s="29"/>
      <c r="BP42" s="29"/>
      <c r="BQ42" s="29"/>
      <c r="BR42" s="29"/>
      <c r="BS42" s="29"/>
      <c r="BT42" s="29"/>
      <c r="BU42" s="30"/>
      <c r="BV42" s="7"/>
      <c r="BW42" s="7"/>
      <c r="BX42" s="7"/>
      <c r="BY42" s="7"/>
      <c r="BZ42" s="7"/>
      <c r="CA42" s="7"/>
    </row>
    <row r="43" spans="1:79" s="6" customFormat="1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</row>
    <row r="44" spans="1:79" s="6" customFormat="1" ht="9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</row>
    <row r="45" spans="1:79" s="6" customFormat="1" ht="12.75" customHeight="1">
      <c r="A45" s="12"/>
      <c r="B45" s="12"/>
      <c r="C45" s="42" t="s">
        <v>35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4"/>
      <c r="BI45" s="8"/>
      <c r="BJ45" s="8"/>
      <c r="BK45" s="8"/>
      <c r="BL45" s="22" t="s">
        <v>16</v>
      </c>
      <c r="BM45" s="23"/>
      <c r="BN45" s="23"/>
      <c r="BO45" s="23"/>
      <c r="BP45" s="23"/>
      <c r="BQ45" s="23"/>
      <c r="BR45" s="23"/>
      <c r="BS45" s="23"/>
      <c r="BT45" s="23"/>
      <c r="BU45" s="24"/>
      <c r="BV45" s="11"/>
      <c r="BW45" s="11"/>
      <c r="BX45" s="11"/>
      <c r="BY45" s="11"/>
      <c r="BZ45" s="11"/>
      <c r="CA45" s="11"/>
    </row>
    <row r="46" spans="1:79" s="6" customFormat="1" ht="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1" t="s">
        <v>36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</row>
    <row r="48" spans="1:79" ht="8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</row>
    <row r="49" spans="1:79" s="6" customFormat="1" ht="35.25" customHeight="1">
      <c r="A49" s="9"/>
      <c r="B49" s="9"/>
      <c r="C49" s="28" t="s">
        <v>23</v>
      </c>
      <c r="D49" s="29"/>
      <c r="E49" s="29"/>
      <c r="F49" s="29"/>
      <c r="G49" s="29"/>
      <c r="H49" s="29"/>
      <c r="I49" s="29"/>
      <c r="J49" s="29"/>
      <c r="K49" s="29"/>
      <c r="L49" s="30"/>
      <c r="M49" s="7"/>
      <c r="N49" s="28" t="s">
        <v>37</v>
      </c>
      <c r="O49" s="29"/>
      <c r="P49" s="29"/>
      <c r="Q49" s="29"/>
      <c r="R49" s="29"/>
      <c r="S49" s="29"/>
      <c r="T49" s="29"/>
      <c r="U49" s="29"/>
      <c r="V49" s="29"/>
      <c r="W49" s="30"/>
      <c r="X49" s="28" t="s">
        <v>38</v>
      </c>
      <c r="Y49" s="29"/>
      <c r="Z49" s="29"/>
      <c r="AA49" s="29"/>
      <c r="AB49" s="29"/>
      <c r="AC49" s="29"/>
      <c r="AD49" s="29"/>
      <c r="AE49" s="30"/>
      <c r="AF49" s="7"/>
      <c r="AG49" s="7"/>
      <c r="AH49" s="28" t="s">
        <v>25</v>
      </c>
      <c r="AI49" s="29"/>
      <c r="AJ49" s="29"/>
      <c r="AK49" s="29"/>
      <c r="AL49" s="29"/>
      <c r="AM49" s="29"/>
      <c r="AN49" s="29"/>
      <c r="AO49" s="29"/>
      <c r="AP49" s="30"/>
      <c r="AQ49" s="28" t="s">
        <v>26</v>
      </c>
      <c r="AR49" s="29"/>
      <c r="AS49" s="29"/>
      <c r="AT49" s="30"/>
      <c r="AU49" s="7"/>
      <c r="AV49" s="28" t="s">
        <v>27</v>
      </c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7"/>
      <c r="BK49" s="7"/>
      <c r="BL49" s="7"/>
      <c r="BM49" s="28" t="s">
        <v>28</v>
      </c>
      <c r="BN49" s="29"/>
      <c r="BO49" s="29"/>
      <c r="BP49" s="29"/>
      <c r="BQ49" s="29"/>
      <c r="BR49" s="29"/>
      <c r="BS49" s="29"/>
      <c r="BT49" s="29"/>
      <c r="BU49" s="30"/>
      <c r="BV49" s="7"/>
      <c r="BW49" s="7"/>
      <c r="BX49" s="7"/>
      <c r="BY49" s="7"/>
      <c r="BZ49" s="7"/>
      <c r="CA49" s="7"/>
    </row>
    <row r="50" spans="1:79" s="6" customFormat="1" ht="11.25" customHeight="1">
      <c r="A50" s="7"/>
      <c r="B50" s="7"/>
      <c r="C50" s="28">
        <v>1</v>
      </c>
      <c r="D50" s="29"/>
      <c r="E50" s="29"/>
      <c r="F50" s="29"/>
      <c r="G50" s="29"/>
      <c r="H50" s="29"/>
      <c r="I50" s="29"/>
      <c r="J50" s="29"/>
      <c r="K50" s="29"/>
      <c r="L50" s="30"/>
      <c r="M50" s="7"/>
      <c r="N50" s="28">
        <v>2</v>
      </c>
      <c r="O50" s="29"/>
      <c r="P50" s="29"/>
      <c r="Q50" s="29"/>
      <c r="R50" s="29"/>
      <c r="S50" s="29"/>
      <c r="T50" s="29"/>
      <c r="U50" s="29"/>
      <c r="V50" s="29"/>
      <c r="W50" s="30"/>
      <c r="X50" s="28">
        <v>3</v>
      </c>
      <c r="Y50" s="29"/>
      <c r="Z50" s="29"/>
      <c r="AA50" s="29"/>
      <c r="AB50" s="29"/>
      <c r="AC50" s="29"/>
      <c r="AD50" s="29"/>
      <c r="AE50" s="30"/>
      <c r="AF50" s="7"/>
      <c r="AG50" s="7"/>
      <c r="AH50" s="28">
        <v>4</v>
      </c>
      <c r="AI50" s="29"/>
      <c r="AJ50" s="29"/>
      <c r="AK50" s="29"/>
      <c r="AL50" s="29"/>
      <c r="AM50" s="29"/>
      <c r="AN50" s="29"/>
      <c r="AO50" s="29"/>
      <c r="AP50" s="30"/>
      <c r="AQ50" s="28">
        <v>5</v>
      </c>
      <c r="AR50" s="29"/>
      <c r="AS50" s="29"/>
      <c r="AT50" s="30"/>
      <c r="AU50" s="7"/>
      <c r="AV50" s="28">
        <v>6</v>
      </c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0"/>
      <c r="BJ50" s="7"/>
      <c r="BK50" s="7"/>
      <c r="BL50" s="7"/>
      <c r="BM50" s="28">
        <v>7</v>
      </c>
      <c r="BN50" s="29"/>
      <c r="BO50" s="29"/>
      <c r="BP50" s="29"/>
      <c r="BQ50" s="29"/>
      <c r="BR50" s="29"/>
      <c r="BS50" s="29"/>
      <c r="BT50" s="29"/>
      <c r="BU50" s="30"/>
      <c r="BV50" s="7"/>
      <c r="BW50" s="7"/>
      <c r="BX50" s="7"/>
      <c r="BY50" s="7"/>
      <c r="BZ50" s="7"/>
      <c r="CA50" s="7"/>
    </row>
    <row r="51" spans="1:79" s="6" customFormat="1" ht="21" customHeight="1">
      <c r="A51" s="7"/>
      <c r="B51" s="7"/>
      <c r="C51" s="42" t="s">
        <v>39</v>
      </c>
      <c r="D51" s="43"/>
      <c r="E51" s="43"/>
      <c r="F51" s="43"/>
      <c r="G51" s="43"/>
      <c r="H51" s="43"/>
      <c r="I51" s="43"/>
      <c r="J51" s="43"/>
      <c r="K51" s="43"/>
      <c r="L51" s="44"/>
      <c r="M51" s="8"/>
      <c r="N51" s="42" t="s">
        <v>91</v>
      </c>
      <c r="O51" s="43"/>
      <c r="P51" s="43"/>
      <c r="Q51" s="43"/>
      <c r="R51" s="43"/>
      <c r="S51" s="43"/>
      <c r="T51" s="43"/>
      <c r="U51" s="43"/>
      <c r="V51" s="43"/>
      <c r="W51" s="44"/>
      <c r="X51" s="28" t="s">
        <v>128</v>
      </c>
      <c r="Y51" s="29"/>
      <c r="Z51" s="29"/>
      <c r="AA51" s="29"/>
      <c r="AB51" s="29"/>
      <c r="AC51" s="29"/>
      <c r="AD51" s="29"/>
      <c r="AE51" s="30"/>
      <c r="AF51" s="7"/>
      <c r="AG51" s="7"/>
      <c r="AH51" s="40">
        <v>991</v>
      </c>
      <c r="AI51" s="41"/>
      <c r="AJ51" s="41"/>
      <c r="AK51" s="41"/>
      <c r="AL51" s="41"/>
      <c r="AM51" s="41"/>
      <c r="AN51" s="41"/>
      <c r="AO51" s="41"/>
      <c r="AP51" s="20"/>
      <c r="AQ51" s="22">
        <v>465</v>
      </c>
      <c r="AR51" s="23"/>
      <c r="AS51" s="23"/>
      <c r="AT51" s="24"/>
      <c r="AU51" s="11"/>
      <c r="AV51" s="25">
        <f aca="true" t="shared" si="0" ref="AV51:AV56">AH51*AQ51</f>
        <v>460815</v>
      </c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7"/>
      <c r="BJ51" s="11"/>
      <c r="BK51" s="11"/>
      <c r="BL51" s="11"/>
      <c r="BM51" s="28" t="s">
        <v>41</v>
      </c>
      <c r="BN51" s="29"/>
      <c r="BO51" s="29"/>
      <c r="BP51" s="29"/>
      <c r="BQ51" s="29"/>
      <c r="BR51" s="29"/>
      <c r="BS51" s="29"/>
      <c r="BT51" s="29"/>
      <c r="BU51" s="30"/>
      <c r="BV51" s="7"/>
      <c r="BW51" s="7"/>
      <c r="BX51" s="7"/>
      <c r="BY51" s="7"/>
      <c r="BZ51" s="7"/>
      <c r="CA51" s="7"/>
    </row>
    <row r="52" spans="1:79" s="6" customFormat="1" ht="21" customHeight="1">
      <c r="A52" s="7"/>
      <c r="B52" s="7"/>
      <c r="C52" s="42" t="s">
        <v>39</v>
      </c>
      <c r="D52" s="43"/>
      <c r="E52" s="43"/>
      <c r="F52" s="43"/>
      <c r="G52" s="43"/>
      <c r="H52" s="43"/>
      <c r="I52" s="43"/>
      <c r="J52" s="43"/>
      <c r="K52" s="43"/>
      <c r="L52" s="44"/>
      <c r="M52" s="8"/>
      <c r="N52" s="42" t="s">
        <v>40</v>
      </c>
      <c r="O52" s="43"/>
      <c r="P52" s="43"/>
      <c r="Q52" s="43"/>
      <c r="R52" s="43"/>
      <c r="S52" s="43"/>
      <c r="T52" s="43"/>
      <c r="U52" s="43"/>
      <c r="V52" s="43"/>
      <c r="W52" s="44"/>
      <c r="X52" s="28" t="s">
        <v>129</v>
      </c>
      <c r="Y52" s="29"/>
      <c r="Z52" s="29"/>
      <c r="AA52" s="29"/>
      <c r="AB52" s="29"/>
      <c r="AC52" s="29"/>
      <c r="AD52" s="29"/>
      <c r="AE52" s="30"/>
      <c r="AF52" s="7"/>
      <c r="AG52" s="7"/>
      <c r="AH52" s="40">
        <v>1083</v>
      </c>
      <c r="AI52" s="41"/>
      <c r="AJ52" s="41"/>
      <c r="AK52" s="41"/>
      <c r="AL52" s="41"/>
      <c r="AM52" s="41"/>
      <c r="AN52" s="41"/>
      <c r="AO52" s="41"/>
      <c r="AP52" s="20"/>
      <c r="AQ52" s="22">
        <v>445</v>
      </c>
      <c r="AR52" s="23"/>
      <c r="AS52" s="23"/>
      <c r="AT52" s="24"/>
      <c r="AU52" s="11"/>
      <c r="AV52" s="25">
        <f>AH52*AQ52</f>
        <v>481935</v>
      </c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7"/>
      <c r="BJ52" s="11"/>
      <c r="BK52" s="11"/>
      <c r="BL52" s="11"/>
      <c r="BM52" s="28" t="s">
        <v>41</v>
      </c>
      <c r="BN52" s="29"/>
      <c r="BO52" s="29"/>
      <c r="BP52" s="29"/>
      <c r="BQ52" s="29"/>
      <c r="BR52" s="29"/>
      <c r="BS52" s="29"/>
      <c r="BT52" s="29"/>
      <c r="BU52" s="30"/>
      <c r="BV52" s="7"/>
      <c r="BW52" s="7"/>
      <c r="BX52" s="7"/>
      <c r="BY52" s="7"/>
      <c r="BZ52" s="7"/>
      <c r="CA52" s="7"/>
    </row>
    <row r="53" spans="1:79" s="6" customFormat="1" ht="21" customHeight="1">
      <c r="A53" s="7"/>
      <c r="B53" s="7"/>
      <c r="C53" s="42" t="s">
        <v>39</v>
      </c>
      <c r="D53" s="43"/>
      <c r="E53" s="43"/>
      <c r="F53" s="43"/>
      <c r="G53" s="43"/>
      <c r="H53" s="43"/>
      <c r="I53" s="43"/>
      <c r="J53" s="43"/>
      <c r="K53" s="43"/>
      <c r="L53" s="44"/>
      <c r="M53" s="8"/>
      <c r="N53" s="42" t="s">
        <v>42</v>
      </c>
      <c r="O53" s="43"/>
      <c r="P53" s="43"/>
      <c r="Q53" s="43"/>
      <c r="R53" s="43"/>
      <c r="S53" s="43"/>
      <c r="T53" s="43"/>
      <c r="U53" s="43"/>
      <c r="V53" s="43"/>
      <c r="W53" s="44"/>
      <c r="X53" s="28" t="s">
        <v>43</v>
      </c>
      <c r="Y53" s="29"/>
      <c r="Z53" s="29"/>
      <c r="AA53" s="29"/>
      <c r="AB53" s="29"/>
      <c r="AC53" s="29"/>
      <c r="AD53" s="29"/>
      <c r="AE53" s="30"/>
      <c r="AF53" s="7"/>
      <c r="AG53" s="7"/>
      <c r="AH53" s="40">
        <v>786.45</v>
      </c>
      <c r="AI53" s="41"/>
      <c r="AJ53" s="41"/>
      <c r="AK53" s="41"/>
      <c r="AL53" s="41"/>
      <c r="AM53" s="41"/>
      <c r="AN53" s="41"/>
      <c r="AO53" s="41"/>
      <c r="AP53" s="20"/>
      <c r="AQ53" s="22">
        <v>605</v>
      </c>
      <c r="AR53" s="23"/>
      <c r="AS53" s="23"/>
      <c r="AT53" s="24"/>
      <c r="AU53" s="11"/>
      <c r="AV53" s="25">
        <f>AH53*AQ53</f>
        <v>475802.25</v>
      </c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7"/>
      <c r="BJ53" s="11"/>
      <c r="BK53" s="11"/>
      <c r="BL53" s="11"/>
      <c r="BM53" s="28" t="s">
        <v>41</v>
      </c>
      <c r="BN53" s="29"/>
      <c r="BO53" s="29"/>
      <c r="BP53" s="29"/>
      <c r="BQ53" s="29"/>
      <c r="BR53" s="29"/>
      <c r="BS53" s="29"/>
      <c r="BT53" s="29"/>
      <c r="BU53" s="30"/>
      <c r="BV53" s="7"/>
      <c r="BW53" s="7"/>
      <c r="BX53" s="7"/>
      <c r="BY53" s="7"/>
      <c r="BZ53" s="7"/>
      <c r="CA53" s="7"/>
    </row>
    <row r="54" spans="1:79" s="6" customFormat="1" ht="31.5" customHeight="1">
      <c r="A54" s="7"/>
      <c r="B54" s="7"/>
      <c r="C54" s="42" t="s">
        <v>39</v>
      </c>
      <c r="D54" s="43"/>
      <c r="E54" s="43"/>
      <c r="F54" s="43"/>
      <c r="G54" s="43"/>
      <c r="H54" s="43"/>
      <c r="I54" s="43"/>
      <c r="J54" s="43"/>
      <c r="K54" s="43"/>
      <c r="L54" s="44"/>
      <c r="M54" s="8"/>
      <c r="N54" s="42" t="s">
        <v>44</v>
      </c>
      <c r="O54" s="43"/>
      <c r="P54" s="43"/>
      <c r="Q54" s="43"/>
      <c r="R54" s="43"/>
      <c r="S54" s="43"/>
      <c r="T54" s="43"/>
      <c r="U54" s="43"/>
      <c r="V54" s="43"/>
      <c r="W54" s="44"/>
      <c r="X54" s="28" t="s">
        <v>45</v>
      </c>
      <c r="Y54" s="29"/>
      <c r="Z54" s="29"/>
      <c r="AA54" s="29"/>
      <c r="AB54" s="29"/>
      <c r="AC54" s="29"/>
      <c r="AD54" s="29"/>
      <c r="AE54" s="30"/>
      <c r="AF54" s="7"/>
      <c r="AG54" s="7"/>
      <c r="AH54" s="40">
        <v>1001.7</v>
      </c>
      <c r="AI54" s="41"/>
      <c r="AJ54" s="41"/>
      <c r="AK54" s="41"/>
      <c r="AL54" s="41"/>
      <c r="AM54" s="41"/>
      <c r="AN54" s="41"/>
      <c r="AO54" s="41"/>
      <c r="AP54" s="20"/>
      <c r="AQ54" s="22">
        <v>390</v>
      </c>
      <c r="AR54" s="23"/>
      <c r="AS54" s="23"/>
      <c r="AT54" s="24"/>
      <c r="AU54" s="11"/>
      <c r="AV54" s="25">
        <f t="shared" si="0"/>
        <v>390663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7"/>
      <c r="BJ54" s="11"/>
      <c r="BK54" s="11"/>
      <c r="BL54" s="11"/>
      <c r="BM54" s="28" t="s">
        <v>41</v>
      </c>
      <c r="BN54" s="29"/>
      <c r="BO54" s="29"/>
      <c r="BP54" s="29"/>
      <c r="BQ54" s="29"/>
      <c r="BR54" s="29"/>
      <c r="BS54" s="29"/>
      <c r="BT54" s="29"/>
      <c r="BU54" s="30"/>
      <c r="BV54" s="7"/>
      <c r="BW54" s="7"/>
      <c r="BX54" s="7"/>
      <c r="BY54" s="7"/>
      <c r="BZ54" s="7"/>
      <c r="CA54" s="7"/>
    </row>
    <row r="55" spans="1:79" s="6" customFormat="1" ht="31.5" customHeight="1">
      <c r="A55" s="7"/>
      <c r="B55" s="7"/>
      <c r="C55" s="42" t="s">
        <v>39</v>
      </c>
      <c r="D55" s="43"/>
      <c r="E55" s="43"/>
      <c r="F55" s="43"/>
      <c r="G55" s="43"/>
      <c r="H55" s="43"/>
      <c r="I55" s="43"/>
      <c r="J55" s="43"/>
      <c r="K55" s="43"/>
      <c r="L55" s="44"/>
      <c r="M55" s="8"/>
      <c r="N55" s="42" t="s">
        <v>46</v>
      </c>
      <c r="O55" s="43"/>
      <c r="P55" s="43"/>
      <c r="Q55" s="43"/>
      <c r="R55" s="43"/>
      <c r="S55" s="43"/>
      <c r="T55" s="43"/>
      <c r="U55" s="43"/>
      <c r="V55" s="43"/>
      <c r="W55" s="44"/>
      <c r="X55" s="28" t="s">
        <v>47</v>
      </c>
      <c r="Y55" s="29"/>
      <c r="Z55" s="29"/>
      <c r="AA55" s="29"/>
      <c r="AB55" s="29"/>
      <c r="AC55" s="29"/>
      <c r="AD55" s="29"/>
      <c r="AE55" s="30"/>
      <c r="AF55" s="7"/>
      <c r="AG55" s="7"/>
      <c r="AH55" s="40">
        <v>1009.1</v>
      </c>
      <c r="AI55" s="41"/>
      <c r="AJ55" s="41"/>
      <c r="AK55" s="41"/>
      <c r="AL55" s="41"/>
      <c r="AM55" s="41"/>
      <c r="AN55" s="41"/>
      <c r="AO55" s="41"/>
      <c r="AP55" s="20"/>
      <c r="AQ55" s="22">
        <v>465</v>
      </c>
      <c r="AR55" s="23"/>
      <c r="AS55" s="23"/>
      <c r="AT55" s="24"/>
      <c r="AU55" s="11"/>
      <c r="AV55" s="25">
        <f t="shared" si="0"/>
        <v>469231.5</v>
      </c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7"/>
      <c r="BJ55" s="11"/>
      <c r="BK55" s="11"/>
      <c r="BL55" s="11"/>
      <c r="BM55" s="28" t="s">
        <v>41</v>
      </c>
      <c r="BN55" s="29"/>
      <c r="BO55" s="29"/>
      <c r="BP55" s="29"/>
      <c r="BQ55" s="29"/>
      <c r="BR55" s="29"/>
      <c r="BS55" s="29"/>
      <c r="BT55" s="29"/>
      <c r="BU55" s="30"/>
      <c r="BV55" s="7"/>
      <c r="BW55" s="7"/>
      <c r="BX55" s="7"/>
      <c r="BY55" s="7"/>
      <c r="BZ55" s="7"/>
      <c r="CA55" s="7"/>
    </row>
    <row r="56" spans="1:79" s="6" customFormat="1" ht="21" customHeight="1">
      <c r="A56" s="7"/>
      <c r="B56" s="7"/>
      <c r="C56" s="64" t="s">
        <v>39</v>
      </c>
      <c r="D56" s="65"/>
      <c r="E56" s="65"/>
      <c r="F56" s="65"/>
      <c r="G56" s="65"/>
      <c r="H56" s="65"/>
      <c r="I56" s="65"/>
      <c r="J56" s="65"/>
      <c r="K56" s="65"/>
      <c r="L56" s="66"/>
      <c r="M56" s="8"/>
      <c r="N56" s="64" t="s">
        <v>48</v>
      </c>
      <c r="O56" s="65"/>
      <c r="P56" s="65"/>
      <c r="Q56" s="65"/>
      <c r="R56" s="65"/>
      <c r="S56" s="65"/>
      <c r="T56" s="65"/>
      <c r="U56" s="65"/>
      <c r="V56" s="65"/>
      <c r="W56" s="66"/>
      <c r="X56" s="61" t="s">
        <v>49</v>
      </c>
      <c r="Y56" s="62"/>
      <c r="Z56" s="62"/>
      <c r="AA56" s="62"/>
      <c r="AB56" s="62"/>
      <c r="AC56" s="62"/>
      <c r="AD56" s="62"/>
      <c r="AE56" s="63"/>
      <c r="AF56" s="7"/>
      <c r="AG56" s="7"/>
      <c r="AH56" s="40">
        <v>1017.5</v>
      </c>
      <c r="AI56" s="41"/>
      <c r="AJ56" s="41"/>
      <c r="AK56" s="41"/>
      <c r="AL56" s="41"/>
      <c r="AM56" s="41"/>
      <c r="AN56" s="41"/>
      <c r="AO56" s="41"/>
      <c r="AP56" s="20"/>
      <c r="AQ56" s="77">
        <v>390</v>
      </c>
      <c r="AR56" s="78"/>
      <c r="AS56" s="78"/>
      <c r="AT56" s="79"/>
      <c r="AU56" s="11"/>
      <c r="AV56" s="25">
        <f t="shared" si="0"/>
        <v>396825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7"/>
      <c r="BJ56" s="11"/>
      <c r="BK56" s="11"/>
      <c r="BL56" s="11"/>
      <c r="BM56" s="28" t="s">
        <v>41</v>
      </c>
      <c r="BN56" s="29"/>
      <c r="BO56" s="29"/>
      <c r="BP56" s="29"/>
      <c r="BQ56" s="29"/>
      <c r="BR56" s="29"/>
      <c r="BS56" s="29"/>
      <c r="BT56" s="29"/>
      <c r="BU56" s="30"/>
      <c r="BV56" s="7"/>
      <c r="BW56" s="7"/>
      <c r="BX56" s="7"/>
      <c r="BY56" s="7"/>
      <c r="BZ56" s="7"/>
      <c r="CA56" s="7"/>
    </row>
    <row r="57" spans="1:79" s="6" customFormat="1" ht="22.5" customHeight="1">
      <c r="A57" s="7"/>
      <c r="B57" s="7"/>
      <c r="C57" s="42" t="s">
        <v>50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4"/>
      <c r="AU57" s="8"/>
      <c r="AV57" s="51">
        <f>SUM(AV51:BI56)</f>
        <v>2675271.75</v>
      </c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60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</row>
    <row r="58" spans="1:79" s="6" customFormat="1" ht="5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</row>
    <row r="59" spans="1:7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21" t="s">
        <v>51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79" ht="8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</row>
    <row r="61" spans="1:79" s="6" customFormat="1" ht="35.25" customHeight="1">
      <c r="A61" s="9"/>
      <c r="B61" s="9"/>
      <c r="C61" s="28" t="s">
        <v>52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0"/>
      <c r="X61" s="28" t="s">
        <v>38</v>
      </c>
      <c r="Y61" s="29"/>
      <c r="Z61" s="29"/>
      <c r="AA61" s="29"/>
      <c r="AB61" s="29"/>
      <c r="AC61" s="29"/>
      <c r="AD61" s="29"/>
      <c r="AE61" s="30"/>
      <c r="AF61" s="7"/>
      <c r="AG61" s="7"/>
      <c r="AH61" s="28" t="s">
        <v>25</v>
      </c>
      <c r="AI61" s="29"/>
      <c r="AJ61" s="29"/>
      <c r="AK61" s="29"/>
      <c r="AL61" s="29"/>
      <c r="AM61" s="29"/>
      <c r="AN61" s="29"/>
      <c r="AO61" s="29"/>
      <c r="AP61" s="30"/>
      <c r="AQ61" s="28" t="s">
        <v>26</v>
      </c>
      <c r="AR61" s="29"/>
      <c r="AS61" s="29"/>
      <c r="AT61" s="30"/>
      <c r="AU61" s="7"/>
      <c r="AV61" s="28" t="s">
        <v>27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0"/>
      <c r="BJ61" s="7"/>
      <c r="BK61" s="7"/>
      <c r="BL61" s="7"/>
      <c r="BM61" s="28" t="s">
        <v>28</v>
      </c>
      <c r="BN61" s="29"/>
      <c r="BO61" s="29"/>
      <c r="BP61" s="29"/>
      <c r="BQ61" s="29"/>
      <c r="BR61" s="29"/>
      <c r="BS61" s="29"/>
      <c r="BT61" s="29"/>
      <c r="BU61" s="30"/>
      <c r="BV61" s="7"/>
      <c r="BW61" s="7"/>
      <c r="BX61" s="7"/>
      <c r="BY61" s="7"/>
      <c r="BZ61" s="7"/>
      <c r="CA61" s="7"/>
    </row>
    <row r="62" spans="1:79" s="6" customFormat="1" ht="11.25" customHeight="1">
      <c r="A62" s="7"/>
      <c r="B62" s="7"/>
      <c r="C62" s="28">
        <v>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  <c r="X62" s="28">
        <v>2</v>
      </c>
      <c r="Y62" s="29"/>
      <c r="Z62" s="29"/>
      <c r="AA62" s="29"/>
      <c r="AB62" s="29"/>
      <c r="AC62" s="29"/>
      <c r="AD62" s="29"/>
      <c r="AE62" s="30"/>
      <c r="AF62" s="7"/>
      <c r="AG62" s="7"/>
      <c r="AH62" s="28">
        <v>3</v>
      </c>
      <c r="AI62" s="29"/>
      <c r="AJ62" s="29"/>
      <c r="AK62" s="29"/>
      <c r="AL62" s="29"/>
      <c r="AM62" s="29"/>
      <c r="AN62" s="29"/>
      <c r="AO62" s="29"/>
      <c r="AP62" s="30"/>
      <c r="AQ62" s="28">
        <v>4</v>
      </c>
      <c r="AR62" s="29"/>
      <c r="AS62" s="29"/>
      <c r="AT62" s="30"/>
      <c r="AU62" s="7"/>
      <c r="AV62" s="28">
        <v>5</v>
      </c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7"/>
      <c r="BK62" s="7"/>
      <c r="BL62" s="7"/>
      <c r="BM62" s="28">
        <v>6</v>
      </c>
      <c r="BN62" s="29"/>
      <c r="BO62" s="29"/>
      <c r="BP62" s="29"/>
      <c r="BQ62" s="29"/>
      <c r="BR62" s="29"/>
      <c r="BS62" s="29"/>
      <c r="BT62" s="29"/>
      <c r="BU62" s="30"/>
      <c r="BV62" s="7"/>
      <c r="BW62" s="7"/>
      <c r="BX62" s="7"/>
      <c r="BY62" s="7"/>
      <c r="BZ62" s="7"/>
      <c r="CA62" s="7"/>
    </row>
    <row r="63" spans="1:79" s="6" customFormat="1" ht="12.75">
      <c r="A63" s="7"/>
      <c r="B63" s="7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6"/>
      <c r="X63" s="61"/>
      <c r="Y63" s="62"/>
      <c r="Z63" s="62"/>
      <c r="AA63" s="62"/>
      <c r="AB63" s="62"/>
      <c r="AC63" s="62"/>
      <c r="AD63" s="62"/>
      <c r="AE63" s="63"/>
      <c r="AF63" s="7"/>
      <c r="AG63" s="7"/>
      <c r="AH63" s="74"/>
      <c r="AI63" s="75"/>
      <c r="AJ63" s="75"/>
      <c r="AK63" s="75"/>
      <c r="AL63" s="75"/>
      <c r="AM63" s="75"/>
      <c r="AN63" s="75"/>
      <c r="AO63" s="75"/>
      <c r="AP63" s="76"/>
      <c r="AQ63" s="61"/>
      <c r="AR63" s="62"/>
      <c r="AS63" s="62"/>
      <c r="AT63" s="63"/>
      <c r="AU63" s="7"/>
      <c r="AV63" s="25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7"/>
      <c r="BJ63" s="11"/>
      <c r="BK63" s="11"/>
      <c r="BL63" s="11"/>
      <c r="BM63" s="28"/>
      <c r="BN63" s="29"/>
      <c r="BO63" s="29"/>
      <c r="BP63" s="29"/>
      <c r="BQ63" s="29"/>
      <c r="BR63" s="29"/>
      <c r="BS63" s="29"/>
      <c r="BT63" s="29"/>
      <c r="BU63" s="30"/>
      <c r="BV63" s="7"/>
      <c r="BW63" s="7"/>
      <c r="BX63" s="7"/>
      <c r="BY63" s="7"/>
      <c r="BZ63" s="7"/>
      <c r="CA63" s="7"/>
    </row>
    <row r="64" spans="1:79" s="6" customFormat="1" ht="12.75" customHeight="1">
      <c r="A64" s="7"/>
      <c r="B64" s="7"/>
      <c r="C64" s="42" t="s">
        <v>53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4"/>
      <c r="AU64" s="8"/>
      <c r="AV64" s="51">
        <f>SUM(AV63)</f>
        <v>0</v>
      </c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60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</row>
    <row r="65" spans="1:79" s="6" customFormat="1" ht="6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</row>
    <row r="66" spans="1:79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21" t="s">
        <v>54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</row>
    <row r="67" spans="1:79" ht="8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</row>
    <row r="68" spans="1:79" s="6" customFormat="1" ht="54" customHeight="1">
      <c r="A68" s="9"/>
      <c r="B68" s="9"/>
      <c r="C68" s="28" t="s">
        <v>55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28" t="s">
        <v>24</v>
      </c>
      <c r="Y68" s="29"/>
      <c r="Z68" s="29"/>
      <c r="AA68" s="29"/>
      <c r="AB68" s="29"/>
      <c r="AC68" s="29"/>
      <c r="AD68" s="29"/>
      <c r="AE68" s="30"/>
      <c r="AF68" s="7"/>
      <c r="AG68" s="7"/>
      <c r="AH68" s="28" t="s">
        <v>25</v>
      </c>
      <c r="AI68" s="29"/>
      <c r="AJ68" s="29"/>
      <c r="AK68" s="29"/>
      <c r="AL68" s="29"/>
      <c r="AM68" s="29"/>
      <c r="AN68" s="29"/>
      <c r="AO68" s="29"/>
      <c r="AP68" s="30"/>
      <c r="AQ68" s="28" t="s">
        <v>26</v>
      </c>
      <c r="AR68" s="29"/>
      <c r="AS68" s="29"/>
      <c r="AT68" s="30"/>
      <c r="AU68" s="7"/>
      <c r="AV68" s="28" t="s">
        <v>27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0"/>
      <c r="BJ68" s="7"/>
      <c r="BK68" s="7"/>
      <c r="BL68" s="7"/>
      <c r="BM68" s="28" t="s">
        <v>28</v>
      </c>
      <c r="BN68" s="29"/>
      <c r="BO68" s="29"/>
      <c r="BP68" s="29"/>
      <c r="BQ68" s="29"/>
      <c r="BR68" s="29"/>
      <c r="BS68" s="29"/>
      <c r="BT68" s="29"/>
      <c r="BU68" s="30"/>
      <c r="BV68" s="7"/>
      <c r="BW68" s="7"/>
      <c r="BX68" s="7"/>
      <c r="BY68" s="7"/>
      <c r="BZ68" s="7"/>
      <c r="CA68" s="7"/>
    </row>
    <row r="69" spans="1:79" s="6" customFormat="1" ht="11.25" customHeight="1">
      <c r="A69" s="7"/>
      <c r="B69" s="7"/>
      <c r="C69" s="28">
        <v>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0"/>
      <c r="X69" s="28">
        <v>2</v>
      </c>
      <c r="Y69" s="29"/>
      <c r="Z69" s="29"/>
      <c r="AA69" s="29"/>
      <c r="AB69" s="29"/>
      <c r="AC69" s="29"/>
      <c r="AD69" s="29"/>
      <c r="AE69" s="30"/>
      <c r="AF69" s="7"/>
      <c r="AG69" s="7"/>
      <c r="AH69" s="28">
        <v>3</v>
      </c>
      <c r="AI69" s="29"/>
      <c r="AJ69" s="29"/>
      <c r="AK69" s="29"/>
      <c r="AL69" s="29"/>
      <c r="AM69" s="29"/>
      <c r="AN69" s="29"/>
      <c r="AO69" s="29"/>
      <c r="AP69" s="30"/>
      <c r="AQ69" s="28">
        <v>4</v>
      </c>
      <c r="AR69" s="29"/>
      <c r="AS69" s="29"/>
      <c r="AT69" s="30"/>
      <c r="AU69" s="7"/>
      <c r="AV69" s="28">
        <v>5</v>
      </c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  <c r="BJ69" s="7"/>
      <c r="BK69" s="7"/>
      <c r="BL69" s="7"/>
      <c r="BM69" s="28">
        <v>6</v>
      </c>
      <c r="BN69" s="29"/>
      <c r="BO69" s="29"/>
      <c r="BP69" s="29"/>
      <c r="BQ69" s="29"/>
      <c r="BR69" s="29"/>
      <c r="BS69" s="29"/>
      <c r="BT69" s="29"/>
      <c r="BU69" s="30"/>
      <c r="BV69" s="7"/>
      <c r="BW69" s="7"/>
      <c r="BX69" s="7"/>
      <c r="BY69" s="7"/>
      <c r="BZ69" s="7"/>
      <c r="CA69" s="7"/>
    </row>
    <row r="70" spans="1:79" s="6" customFormat="1" ht="11.25" customHeight="1">
      <c r="A70" s="7"/>
      <c r="B70" s="7"/>
      <c r="C70" s="42" t="s">
        <v>56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4"/>
      <c r="X70" s="28" t="s">
        <v>135</v>
      </c>
      <c r="Y70" s="29"/>
      <c r="Z70" s="29"/>
      <c r="AA70" s="29"/>
      <c r="AB70" s="29"/>
      <c r="AC70" s="29"/>
      <c r="AD70" s="29"/>
      <c r="AE70" s="30"/>
      <c r="AF70" s="7"/>
      <c r="AG70" s="7"/>
      <c r="AH70" s="40">
        <v>1002.9</v>
      </c>
      <c r="AI70" s="41"/>
      <c r="AJ70" s="41"/>
      <c r="AK70" s="41"/>
      <c r="AL70" s="41"/>
      <c r="AM70" s="41"/>
      <c r="AN70" s="41"/>
      <c r="AO70" s="41"/>
      <c r="AP70" s="20"/>
      <c r="AQ70" s="22">
        <v>475</v>
      </c>
      <c r="AR70" s="23"/>
      <c r="AS70" s="23"/>
      <c r="AT70" s="24"/>
      <c r="AU70" s="11"/>
      <c r="AV70" s="25">
        <f>AH70*AQ70</f>
        <v>476377.5</v>
      </c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7"/>
      <c r="BJ70" s="11"/>
      <c r="BK70" s="11"/>
      <c r="BL70" s="11"/>
      <c r="BM70" s="28" t="s">
        <v>41</v>
      </c>
      <c r="BN70" s="29"/>
      <c r="BO70" s="29"/>
      <c r="BP70" s="29"/>
      <c r="BQ70" s="29"/>
      <c r="BR70" s="29"/>
      <c r="BS70" s="29"/>
      <c r="BT70" s="29"/>
      <c r="BU70" s="30"/>
      <c r="BV70" s="7"/>
      <c r="BW70" s="7"/>
      <c r="BX70" s="7"/>
      <c r="BY70" s="7"/>
      <c r="BZ70" s="7"/>
      <c r="CA70" s="7"/>
    </row>
    <row r="71" spans="1:79" s="6" customFormat="1" ht="11.25" customHeight="1">
      <c r="A71" s="7"/>
      <c r="B71" s="7"/>
      <c r="C71" s="42" t="s">
        <v>57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4"/>
      <c r="X71" s="28" t="s">
        <v>58</v>
      </c>
      <c r="Y71" s="29"/>
      <c r="Z71" s="29"/>
      <c r="AA71" s="29"/>
      <c r="AB71" s="29"/>
      <c r="AC71" s="29"/>
      <c r="AD71" s="29"/>
      <c r="AE71" s="30"/>
      <c r="AF71" s="7"/>
      <c r="AG71" s="7"/>
      <c r="AH71" s="40">
        <v>1025.6</v>
      </c>
      <c r="AI71" s="41"/>
      <c r="AJ71" s="41"/>
      <c r="AK71" s="41"/>
      <c r="AL71" s="41"/>
      <c r="AM71" s="41"/>
      <c r="AN71" s="41"/>
      <c r="AO71" s="41"/>
      <c r="AP71" s="20"/>
      <c r="AQ71" s="22">
        <v>465</v>
      </c>
      <c r="AR71" s="23"/>
      <c r="AS71" s="23"/>
      <c r="AT71" s="24"/>
      <c r="AU71" s="11"/>
      <c r="AV71" s="25">
        <f>AH71*AQ71</f>
        <v>476903.99999999994</v>
      </c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7"/>
      <c r="BJ71" s="11"/>
      <c r="BK71" s="11"/>
      <c r="BL71" s="11"/>
      <c r="BM71" s="28" t="s">
        <v>41</v>
      </c>
      <c r="BN71" s="29"/>
      <c r="BO71" s="29"/>
      <c r="BP71" s="29"/>
      <c r="BQ71" s="29"/>
      <c r="BR71" s="29"/>
      <c r="BS71" s="29"/>
      <c r="BT71" s="29"/>
      <c r="BU71" s="30"/>
      <c r="BV71" s="7"/>
      <c r="BW71" s="7"/>
      <c r="BX71" s="7"/>
      <c r="BY71" s="7"/>
      <c r="BZ71" s="7"/>
      <c r="CA71" s="7"/>
    </row>
    <row r="72" spans="1:79" s="6" customFormat="1" ht="11.25" customHeight="1">
      <c r="A72" s="7"/>
      <c r="B72" s="7"/>
      <c r="C72" s="34" t="s">
        <v>131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37" t="s">
        <v>132</v>
      </c>
      <c r="Y72" s="38"/>
      <c r="Z72" s="38"/>
      <c r="AA72" s="38"/>
      <c r="AB72" s="38"/>
      <c r="AC72" s="38"/>
      <c r="AD72" s="38"/>
      <c r="AE72" s="39"/>
      <c r="AF72" s="7"/>
      <c r="AG72" s="7"/>
      <c r="AH72" s="40">
        <v>1011.8</v>
      </c>
      <c r="AI72" s="41"/>
      <c r="AJ72" s="41"/>
      <c r="AK72" s="41"/>
      <c r="AL72" s="41"/>
      <c r="AM72" s="41"/>
      <c r="AN72" s="41"/>
      <c r="AO72" s="41"/>
      <c r="AP72" s="20"/>
      <c r="AQ72" s="22">
        <v>380</v>
      </c>
      <c r="AR72" s="23"/>
      <c r="AS72" s="23"/>
      <c r="AT72" s="24"/>
      <c r="AU72" s="11"/>
      <c r="AV72" s="25">
        <f>AH72*AQ72</f>
        <v>384484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7"/>
      <c r="BJ72" s="11"/>
      <c r="BK72" s="11"/>
      <c r="BL72" s="11"/>
      <c r="BM72" s="28" t="s">
        <v>41</v>
      </c>
      <c r="BN72" s="29"/>
      <c r="BO72" s="29"/>
      <c r="BP72" s="29"/>
      <c r="BQ72" s="29"/>
      <c r="BR72" s="29"/>
      <c r="BS72" s="29"/>
      <c r="BT72" s="29"/>
      <c r="BU72" s="30"/>
      <c r="BV72" s="7"/>
      <c r="BW72" s="7"/>
      <c r="BX72" s="7"/>
      <c r="BY72" s="7"/>
      <c r="BZ72" s="7"/>
      <c r="CA72" s="7"/>
    </row>
    <row r="73" spans="1:79" s="6" customFormat="1" ht="11.25" customHeight="1">
      <c r="A73" s="7"/>
      <c r="B73" s="7"/>
      <c r="C73" s="34" t="s">
        <v>94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37" t="s">
        <v>59</v>
      </c>
      <c r="Y73" s="38"/>
      <c r="Z73" s="38"/>
      <c r="AA73" s="38"/>
      <c r="AB73" s="38"/>
      <c r="AC73" s="38"/>
      <c r="AD73" s="38"/>
      <c r="AE73" s="39"/>
      <c r="AF73" s="7"/>
      <c r="AG73" s="7"/>
      <c r="AH73" s="40">
        <v>1015.3</v>
      </c>
      <c r="AI73" s="41"/>
      <c r="AJ73" s="41"/>
      <c r="AK73" s="41"/>
      <c r="AL73" s="41"/>
      <c r="AM73" s="41"/>
      <c r="AN73" s="41"/>
      <c r="AO73" s="41"/>
      <c r="AP73" s="20"/>
      <c r="AQ73" s="22">
        <v>390</v>
      </c>
      <c r="AR73" s="23"/>
      <c r="AS73" s="23"/>
      <c r="AT73" s="24"/>
      <c r="AU73" s="11"/>
      <c r="AV73" s="25">
        <f>AH73*AQ73</f>
        <v>395967</v>
      </c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7"/>
      <c r="BJ73" s="11"/>
      <c r="BK73" s="11"/>
      <c r="BL73" s="11"/>
      <c r="BM73" s="28" t="s">
        <v>41</v>
      </c>
      <c r="BN73" s="29"/>
      <c r="BO73" s="29"/>
      <c r="BP73" s="29"/>
      <c r="BQ73" s="29"/>
      <c r="BR73" s="29"/>
      <c r="BS73" s="29"/>
      <c r="BT73" s="29"/>
      <c r="BU73" s="30"/>
      <c r="BV73" s="7"/>
      <c r="BW73" s="7"/>
      <c r="BX73" s="7"/>
      <c r="BY73" s="7"/>
      <c r="BZ73" s="7"/>
      <c r="CA73" s="7"/>
    </row>
    <row r="74" spans="1:79" s="6" customFormat="1" ht="11.25" customHeight="1">
      <c r="A74" s="7"/>
      <c r="B74" s="7"/>
      <c r="C74" s="68" t="s">
        <v>133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71" t="s">
        <v>134</v>
      </c>
      <c r="Y74" s="72"/>
      <c r="Z74" s="72"/>
      <c r="AA74" s="72"/>
      <c r="AB74" s="72"/>
      <c r="AC74" s="72"/>
      <c r="AD74" s="72"/>
      <c r="AE74" s="73"/>
      <c r="AF74" s="7"/>
      <c r="AG74" s="7"/>
      <c r="AH74" s="40">
        <v>1011.8</v>
      </c>
      <c r="AI74" s="41"/>
      <c r="AJ74" s="41"/>
      <c r="AK74" s="41"/>
      <c r="AL74" s="41"/>
      <c r="AM74" s="41"/>
      <c r="AN74" s="41"/>
      <c r="AO74" s="41"/>
      <c r="AP74" s="20"/>
      <c r="AQ74" s="22">
        <v>470</v>
      </c>
      <c r="AR74" s="23"/>
      <c r="AS74" s="23"/>
      <c r="AT74" s="24"/>
      <c r="AU74" s="11"/>
      <c r="AV74" s="25">
        <f>AH74*AQ74</f>
        <v>475546</v>
      </c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7"/>
      <c r="BJ74" s="11"/>
      <c r="BK74" s="11"/>
      <c r="BL74" s="11"/>
      <c r="BM74" s="28" t="s">
        <v>41</v>
      </c>
      <c r="BN74" s="29"/>
      <c r="BO74" s="29"/>
      <c r="BP74" s="29"/>
      <c r="BQ74" s="29"/>
      <c r="BR74" s="29"/>
      <c r="BS74" s="29"/>
      <c r="BT74" s="29"/>
      <c r="BU74" s="30"/>
      <c r="BV74" s="7"/>
      <c r="BW74" s="7"/>
      <c r="BX74" s="7"/>
      <c r="BY74" s="7"/>
      <c r="BZ74" s="7"/>
      <c r="CA74" s="7"/>
    </row>
    <row r="75" spans="1:79" s="6" customFormat="1" ht="12.75" customHeight="1">
      <c r="A75" s="7"/>
      <c r="B75" s="7"/>
      <c r="C75" s="42" t="s">
        <v>60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4"/>
      <c r="AU75" s="8"/>
      <c r="AV75" s="51">
        <f>SUM(AV70:BI74)</f>
        <v>2209278.5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</row>
    <row r="76" spans="1:79" s="6" customFormat="1" ht="6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</row>
    <row r="77" spans="1:79" ht="14.25" customHeight="1">
      <c r="A77" s="11"/>
      <c r="B77" s="11"/>
      <c r="C77" s="11"/>
      <c r="D77" s="11"/>
      <c r="E77" s="11"/>
      <c r="F77" s="11"/>
      <c r="G77" s="11"/>
      <c r="H77" s="11"/>
      <c r="I77" s="21" t="s">
        <v>61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9"/>
      <c r="BT77" s="9"/>
      <c r="BU77" s="9"/>
      <c r="BV77" s="9"/>
      <c r="BW77" s="9"/>
      <c r="BX77" s="9"/>
      <c r="BY77" s="9"/>
      <c r="BZ77" s="9"/>
      <c r="CA77" s="9"/>
    </row>
    <row r="78" spans="1:79" ht="7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</row>
    <row r="79" spans="1:79" s="6" customFormat="1" ht="53.25" customHeight="1">
      <c r="A79" s="9"/>
      <c r="B79" s="9"/>
      <c r="C79" s="28" t="s">
        <v>55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0"/>
      <c r="S79" s="28" t="s">
        <v>62</v>
      </c>
      <c r="T79" s="29"/>
      <c r="U79" s="29"/>
      <c r="V79" s="29"/>
      <c r="W79" s="30"/>
      <c r="X79" s="28" t="s">
        <v>24</v>
      </c>
      <c r="Y79" s="29"/>
      <c r="Z79" s="29"/>
      <c r="AA79" s="29"/>
      <c r="AB79" s="29"/>
      <c r="AC79" s="29"/>
      <c r="AD79" s="29"/>
      <c r="AE79" s="30"/>
      <c r="AF79" s="7"/>
      <c r="AG79" s="7"/>
      <c r="AH79" s="28" t="s">
        <v>25</v>
      </c>
      <c r="AI79" s="29"/>
      <c r="AJ79" s="29"/>
      <c r="AK79" s="29"/>
      <c r="AL79" s="29"/>
      <c r="AM79" s="29"/>
      <c r="AN79" s="29"/>
      <c r="AO79" s="29"/>
      <c r="AP79" s="30"/>
      <c r="AQ79" s="28" t="s">
        <v>26</v>
      </c>
      <c r="AR79" s="29"/>
      <c r="AS79" s="29"/>
      <c r="AT79" s="30"/>
      <c r="AU79" s="7"/>
      <c r="AV79" s="28" t="s">
        <v>27</v>
      </c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0"/>
      <c r="BJ79" s="7"/>
      <c r="BK79" s="7"/>
      <c r="BL79" s="7"/>
      <c r="BM79" s="28" t="s">
        <v>28</v>
      </c>
      <c r="BN79" s="29"/>
      <c r="BO79" s="29"/>
      <c r="BP79" s="29"/>
      <c r="BQ79" s="29"/>
      <c r="BR79" s="29"/>
      <c r="BS79" s="29"/>
      <c r="BT79" s="29"/>
      <c r="BU79" s="30"/>
      <c r="BV79" s="7"/>
      <c r="BW79" s="7"/>
      <c r="BX79" s="7"/>
      <c r="BY79" s="7"/>
      <c r="BZ79" s="7"/>
      <c r="CA79" s="7"/>
    </row>
    <row r="80" spans="1:79" s="6" customFormat="1" ht="11.25" customHeight="1">
      <c r="A80" s="7"/>
      <c r="B80" s="7"/>
      <c r="C80" s="28"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  <c r="S80" s="28">
        <v>2</v>
      </c>
      <c r="T80" s="29"/>
      <c r="U80" s="29"/>
      <c r="V80" s="29"/>
      <c r="W80" s="30"/>
      <c r="X80" s="28">
        <v>3</v>
      </c>
      <c r="Y80" s="29"/>
      <c r="Z80" s="29"/>
      <c r="AA80" s="29"/>
      <c r="AB80" s="29"/>
      <c r="AC80" s="29"/>
      <c r="AD80" s="29"/>
      <c r="AE80" s="30"/>
      <c r="AF80" s="7"/>
      <c r="AG80" s="7"/>
      <c r="AH80" s="28">
        <v>4</v>
      </c>
      <c r="AI80" s="29"/>
      <c r="AJ80" s="29"/>
      <c r="AK80" s="29"/>
      <c r="AL80" s="29"/>
      <c r="AM80" s="29"/>
      <c r="AN80" s="29"/>
      <c r="AO80" s="29"/>
      <c r="AP80" s="30"/>
      <c r="AQ80" s="28">
        <v>5</v>
      </c>
      <c r="AR80" s="29"/>
      <c r="AS80" s="29"/>
      <c r="AT80" s="30"/>
      <c r="AU80" s="7"/>
      <c r="AV80" s="28">
        <v>6</v>
      </c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0"/>
      <c r="BJ80" s="7"/>
      <c r="BK80" s="7"/>
      <c r="BL80" s="7"/>
      <c r="BM80" s="28">
        <v>7</v>
      </c>
      <c r="BN80" s="29"/>
      <c r="BO80" s="29"/>
      <c r="BP80" s="29"/>
      <c r="BQ80" s="29"/>
      <c r="BR80" s="29"/>
      <c r="BS80" s="29"/>
      <c r="BT80" s="29"/>
      <c r="BU80" s="30"/>
      <c r="BV80" s="7"/>
      <c r="BW80" s="7"/>
      <c r="BX80" s="7"/>
      <c r="BY80" s="7"/>
      <c r="BZ80" s="7"/>
      <c r="CA80" s="7"/>
    </row>
    <row r="81" spans="1:79" s="6" customFormat="1" ht="12.75">
      <c r="A81" s="7"/>
      <c r="B81" s="7"/>
      <c r="C81" s="42" t="s">
        <v>120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/>
      <c r="S81" s="42" t="s">
        <v>63</v>
      </c>
      <c r="T81" s="43"/>
      <c r="U81" s="43"/>
      <c r="V81" s="43"/>
      <c r="W81" s="44"/>
      <c r="X81" s="28" t="s">
        <v>121</v>
      </c>
      <c r="Y81" s="29"/>
      <c r="Z81" s="29"/>
      <c r="AA81" s="29"/>
      <c r="AB81" s="29"/>
      <c r="AC81" s="29"/>
      <c r="AD81" s="29"/>
      <c r="AE81" s="30"/>
      <c r="AF81" s="7"/>
      <c r="AG81" s="7"/>
      <c r="AH81" s="31">
        <v>6.255</v>
      </c>
      <c r="AI81" s="32"/>
      <c r="AJ81" s="32"/>
      <c r="AK81" s="32"/>
      <c r="AL81" s="32"/>
      <c r="AM81" s="32"/>
      <c r="AN81" s="32"/>
      <c r="AO81" s="32"/>
      <c r="AP81" s="33"/>
      <c r="AQ81" s="67">
        <v>76000</v>
      </c>
      <c r="AR81" s="23"/>
      <c r="AS81" s="23"/>
      <c r="AT81" s="24"/>
      <c r="AU81" s="11"/>
      <c r="AV81" s="25">
        <f>AH81*AQ81</f>
        <v>475380</v>
      </c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7"/>
      <c r="BJ81" s="11"/>
      <c r="BK81" s="11"/>
      <c r="BL81" s="11"/>
      <c r="BM81" s="22" t="s">
        <v>41</v>
      </c>
      <c r="BN81" s="23"/>
      <c r="BO81" s="23"/>
      <c r="BP81" s="23"/>
      <c r="BQ81" s="23"/>
      <c r="BR81" s="23"/>
      <c r="BS81" s="23"/>
      <c r="BT81" s="23"/>
      <c r="BU81" s="24"/>
      <c r="BV81" s="11"/>
      <c r="BW81" s="11"/>
      <c r="BX81" s="11"/>
      <c r="BY81" s="11"/>
      <c r="BZ81" s="11"/>
      <c r="CA81" s="11"/>
    </row>
    <row r="82" spans="1:79" s="6" customFormat="1" ht="12.75">
      <c r="A82" s="7"/>
      <c r="B82" s="7"/>
      <c r="C82" s="42" t="s">
        <v>137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4"/>
      <c r="S82" s="42" t="s">
        <v>63</v>
      </c>
      <c r="T82" s="43"/>
      <c r="U82" s="43"/>
      <c r="V82" s="43"/>
      <c r="W82" s="44"/>
      <c r="X82" s="28" t="s">
        <v>142</v>
      </c>
      <c r="Y82" s="29"/>
      <c r="Z82" s="29"/>
      <c r="AA82" s="29"/>
      <c r="AB82" s="29"/>
      <c r="AC82" s="29"/>
      <c r="AD82" s="29"/>
      <c r="AE82" s="30"/>
      <c r="AF82" s="7"/>
      <c r="AG82" s="7"/>
      <c r="AH82" s="31">
        <v>77.27</v>
      </c>
      <c r="AI82" s="32"/>
      <c r="AJ82" s="32"/>
      <c r="AK82" s="32"/>
      <c r="AL82" s="32"/>
      <c r="AM82" s="32"/>
      <c r="AN82" s="32"/>
      <c r="AO82" s="32"/>
      <c r="AP82" s="33"/>
      <c r="AQ82" s="67">
        <v>6600</v>
      </c>
      <c r="AR82" s="23"/>
      <c r="AS82" s="23"/>
      <c r="AT82" s="24"/>
      <c r="AU82" s="11"/>
      <c r="AV82" s="25">
        <f aca="true" t="shared" si="1" ref="AV82:AV91">AH82*AQ82</f>
        <v>509982</v>
      </c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7"/>
      <c r="BJ82" s="11"/>
      <c r="BK82" s="11"/>
      <c r="BL82" s="11"/>
      <c r="BM82" s="22" t="s">
        <v>41</v>
      </c>
      <c r="BN82" s="23"/>
      <c r="BO82" s="23"/>
      <c r="BP82" s="23"/>
      <c r="BQ82" s="23"/>
      <c r="BR82" s="23"/>
      <c r="BS82" s="23"/>
      <c r="BT82" s="23"/>
      <c r="BU82" s="24"/>
      <c r="BV82" s="11"/>
      <c r="BW82" s="11"/>
      <c r="BX82" s="11"/>
      <c r="BY82" s="11"/>
      <c r="BZ82" s="11"/>
      <c r="CA82" s="11"/>
    </row>
    <row r="83" spans="1:79" s="6" customFormat="1" ht="12.75">
      <c r="A83" s="7"/>
      <c r="B83" s="7"/>
      <c r="C83" s="42" t="s">
        <v>116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/>
      <c r="S83" s="42" t="s">
        <v>63</v>
      </c>
      <c r="T83" s="43"/>
      <c r="U83" s="43"/>
      <c r="V83" s="43"/>
      <c r="W83" s="44"/>
      <c r="X83" s="28" t="s">
        <v>64</v>
      </c>
      <c r="Y83" s="29"/>
      <c r="Z83" s="29"/>
      <c r="AA83" s="29"/>
      <c r="AB83" s="29"/>
      <c r="AC83" s="29"/>
      <c r="AD83" s="29"/>
      <c r="AE83" s="30"/>
      <c r="AF83" s="7"/>
      <c r="AG83" s="7"/>
      <c r="AH83" s="31">
        <v>23.234</v>
      </c>
      <c r="AI83" s="32"/>
      <c r="AJ83" s="32"/>
      <c r="AK83" s="32"/>
      <c r="AL83" s="32"/>
      <c r="AM83" s="32"/>
      <c r="AN83" s="32"/>
      <c r="AO83" s="32"/>
      <c r="AP83" s="33"/>
      <c r="AQ83" s="67">
        <v>21000</v>
      </c>
      <c r="AR83" s="23"/>
      <c r="AS83" s="23"/>
      <c r="AT83" s="24"/>
      <c r="AU83" s="11"/>
      <c r="AV83" s="25">
        <f t="shared" si="1"/>
        <v>487914.00000000006</v>
      </c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7"/>
      <c r="BJ83" s="11"/>
      <c r="BK83" s="11"/>
      <c r="BL83" s="11"/>
      <c r="BM83" s="22" t="s">
        <v>41</v>
      </c>
      <c r="BN83" s="23"/>
      <c r="BO83" s="23"/>
      <c r="BP83" s="23"/>
      <c r="BQ83" s="23"/>
      <c r="BR83" s="23"/>
      <c r="BS83" s="23"/>
      <c r="BT83" s="23"/>
      <c r="BU83" s="24"/>
      <c r="BV83" s="11"/>
      <c r="BW83" s="11"/>
      <c r="BX83" s="11"/>
      <c r="BY83" s="11"/>
      <c r="BZ83" s="11"/>
      <c r="CA83" s="11"/>
    </row>
    <row r="84" spans="1:79" s="6" customFormat="1" ht="11.25" customHeight="1">
      <c r="A84" s="11"/>
      <c r="B84" s="11"/>
      <c r="C84" s="42" t="s">
        <v>65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  <c r="S84" s="42" t="s">
        <v>63</v>
      </c>
      <c r="T84" s="43"/>
      <c r="U84" s="43"/>
      <c r="V84" s="43"/>
      <c r="W84" s="44"/>
      <c r="X84" s="28" t="s">
        <v>66</v>
      </c>
      <c r="Y84" s="29"/>
      <c r="Z84" s="29"/>
      <c r="AA84" s="29"/>
      <c r="AB84" s="29"/>
      <c r="AC84" s="29"/>
      <c r="AD84" s="29"/>
      <c r="AE84" s="30"/>
      <c r="AF84" s="7"/>
      <c r="AG84" s="7"/>
      <c r="AH84" s="31">
        <v>2074.09</v>
      </c>
      <c r="AI84" s="32"/>
      <c r="AJ84" s="32"/>
      <c r="AK84" s="32"/>
      <c r="AL84" s="32"/>
      <c r="AM84" s="32"/>
      <c r="AN84" s="32"/>
      <c r="AO84" s="32"/>
      <c r="AP84" s="33"/>
      <c r="AQ84" s="22">
        <v>250</v>
      </c>
      <c r="AR84" s="23"/>
      <c r="AS84" s="23"/>
      <c r="AT84" s="24"/>
      <c r="AU84" s="11"/>
      <c r="AV84" s="25">
        <f t="shared" si="1"/>
        <v>518522.50000000006</v>
      </c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7"/>
      <c r="BJ84" s="11"/>
      <c r="BK84" s="11"/>
      <c r="BL84" s="11"/>
      <c r="BM84" s="22" t="s">
        <v>41</v>
      </c>
      <c r="BN84" s="23"/>
      <c r="BO84" s="23"/>
      <c r="BP84" s="23"/>
      <c r="BQ84" s="23"/>
      <c r="BR84" s="23"/>
      <c r="BS84" s="23"/>
      <c r="BT84" s="23"/>
      <c r="BU84" s="24"/>
      <c r="BV84" s="11"/>
      <c r="BW84" s="11"/>
      <c r="BX84" s="11"/>
      <c r="BY84" s="11"/>
      <c r="BZ84" s="11"/>
      <c r="CA84" s="11"/>
    </row>
    <row r="85" spans="1:79" s="6" customFormat="1" ht="11.25" customHeight="1">
      <c r="A85" s="11"/>
      <c r="B85" s="11"/>
      <c r="C85" s="42" t="s">
        <v>138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  <c r="S85" s="42" t="s">
        <v>63</v>
      </c>
      <c r="T85" s="43"/>
      <c r="U85" s="43"/>
      <c r="V85" s="43"/>
      <c r="W85" s="44"/>
      <c r="X85" s="28" t="s">
        <v>139</v>
      </c>
      <c r="Y85" s="29"/>
      <c r="Z85" s="29"/>
      <c r="AA85" s="29"/>
      <c r="AB85" s="29"/>
      <c r="AC85" s="29"/>
      <c r="AD85" s="29"/>
      <c r="AE85" s="30"/>
      <c r="AF85" s="7"/>
      <c r="AG85" s="7"/>
      <c r="AH85" s="31">
        <v>3.886</v>
      </c>
      <c r="AI85" s="32"/>
      <c r="AJ85" s="32"/>
      <c r="AK85" s="32"/>
      <c r="AL85" s="32"/>
      <c r="AM85" s="32"/>
      <c r="AN85" s="32"/>
      <c r="AO85" s="32"/>
      <c r="AP85" s="33"/>
      <c r="AQ85" s="22">
        <v>1</v>
      </c>
      <c r="AR85" s="23"/>
      <c r="AS85" s="23"/>
      <c r="AT85" s="24"/>
      <c r="AU85" s="11"/>
      <c r="AV85" s="25">
        <f t="shared" si="1"/>
        <v>3.886</v>
      </c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7"/>
      <c r="BJ85" s="11"/>
      <c r="BK85" s="11"/>
      <c r="BL85" s="11"/>
      <c r="BM85" s="22" t="s">
        <v>41</v>
      </c>
      <c r="BN85" s="23"/>
      <c r="BO85" s="23"/>
      <c r="BP85" s="23"/>
      <c r="BQ85" s="23"/>
      <c r="BR85" s="23"/>
      <c r="BS85" s="23"/>
      <c r="BT85" s="23"/>
      <c r="BU85" s="24"/>
      <c r="BV85" s="11"/>
      <c r="BW85" s="11"/>
      <c r="BX85" s="11"/>
      <c r="BY85" s="11"/>
      <c r="BZ85" s="11"/>
      <c r="CA85" s="11"/>
    </row>
    <row r="86" spans="1:79" s="6" customFormat="1" ht="11.25" customHeight="1">
      <c r="A86" s="11"/>
      <c r="B86" s="11"/>
      <c r="C86" s="42" t="s">
        <v>67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  <c r="S86" s="42" t="s">
        <v>63</v>
      </c>
      <c r="T86" s="43"/>
      <c r="U86" s="43"/>
      <c r="V86" s="43"/>
      <c r="W86" s="44"/>
      <c r="X86" s="28" t="s">
        <v>68</v>
      </c>
      <c r="Y86" s="29"/>
      <c r="Z86" s="29"/>
      <c r="AA86" s="29"/>
      <c r="AB86" s="29"/>
      <c r="AC86" s="29"/>
      <c r="AD86" s="29"/>
      <c r="AE86" s="30"/>
      <c r="AF86" s="7"/>
      <c r="AG86" s="7"/>
      <c r="AH86" s="31">
        <v>261.98</v>
      </c>
      <c r="AI86" s="32"/>
      <c r="AJ86" s="32"/>
      <c r="AK86" s="32"/>
      <c r="AL86" s="32"/>
      <c r="AM86" s="32"/>
      <c r="AN86" s="32"/>
      <c r="AO86" s="32"/>
      <c r="AP86" s="33"/>
      <c r="AQ86" s="22">
        <v>1850</v>
      </c>
      <c r="AR86" s="23"/>
      <c r="AS86" s="23"/>
      <c r="AT86" s="24"/>
      <c r="AU86" s="11"/>
      <c r="AV86" s="25">
        <f t="shared" si="1"/>
        <v>484663.00000000006</v>
      </c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7"/>
      <c r="BJ86" s="11"/>
      <c r="BK86" s="11"/>
      <c r="BL86" s="11"/>
      <c r="BM86" s="22" t="s">
        <v>41</v>
      </c>
      <c r="BN86" s="23"/>
      <c r="BO86" s="23"/>
      <c r="BP86" s="23"/>
      <c r="BQ86" s="23"/>
      <c r="BR86" s="23"/>
      <c r="BS86" s="23"/>
      <c r="BT86" s="23"/>
      <c r="BU86" s="24"/>
      <c r="BV86" s="11"/>
      <c r="BW86" s="11"/>
      <c r="BX86" s="11"/>
      <c r="BY86" s="11"/>
      <c r="BZ86" s="11"/>
      <c r="CA86" s="11"/>
    </row>
    <row r="87" spans="1:79" s="6" customFormat="1" ht="11.25" customHeight="1">
      <c r="A87" s="11"/>
      <c r="B87" s="11"/>
      <c r="C87" s="42" t="s">
        <v>114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/>
      <c r="S87" s="42" t="s">
        <v>63</v>
      </c>
      <c r="T87" s="43"/>
      <c r="U87" s="43"/>
      <c r="V87" s="43"/>
      <c r="W87" s="44"/>
      <c r="X87" s="28" t="s">
        <v>136</v>
      </c>
      <c r="Y87" s="29"/>
      <c r="Z87" s="29"/>
      <c r="AA87" s="29"/>
      <c r="AB87" s="29"/>
      <c r="AC87" s="29"/>
      <c r="AD87" s="29"/>
      <c r="AE87" s="30"/>
      <c r="AF87" s="7"/>
      <c r="AG87" s="7"/>
      <c r="AH87" s="31">
        <v>102.81</v>
      </c>
      <c r="AI87" s="32"/>
      <c r="AJ87" s="32"/>
      <c r="AK87" s="32"/>
      <c r="AL87" s="32"/>
      <c r="AM87" s="32"/>
      <c r="AN87" s="32"/>
      <c r="AO87" s="32"/>
      <c r="AP87" s="33"/>
      <c r="AQ87" s="22">
        <v>5000</v>
      </c>
      <c r="AR87" s="23"/>
      <c r="AS87" s="23"/>
      <c r="AT87" s="24"/>
      <c r="AU87" s="11"/>
      <c r="AV87" s="25">
        <f t="shared" si="1"/>
        <v>514050</v>
      </c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7"/>
      <c r="BJ87" s="11"/>
      <c r="BK87" s="11"/>
      <c r="BL87" s="11"/>
      <c r="BM87" s="22" t="s">
        <v>41</v>
      </c>
      <c r="BN87" s="23"/>
      <c r="BO87" s="23"/>
      <c r="BP87" s="23"/>
      <c r="BQ87" s="23"/>
      <c r="BR87" s="23"/>
      <c r="BS87" s="23"/>
      <c r="BT87" s="23"/>
      <c r="BU87" s="24"/>
      <c r="BV87" s="11"/>
      <c r="BW87" s="11"/>
      <c r="BX87" s="11"/>
      <c r="BY87" s="11"/>
      <c r="BZ87" s="11"/>
      <c r="CA87" s="11"/>
    </row>
    <row r="88" spans="1:79" s="6" customFormat="1" ht="20.25" customHeight="1">
      <c r="A88" s="11"/>
      <c r="B88" s="11"/>
      <c r="C88" s="42" t="s">
        <v>122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  <c r="S88" s="42" t="s">
        <v>63</v>
      </c>
      <c r="T88" s="43"/>
      <c r="U88" s="43"/>
      <c r="V88" s="43"/>
      <c r="W88" s="44"/>
      <c r="X88" s="28" t="s">
        <v>123</v>
      </c>
      <c r="Y88" s="29"/>
      <c r="Z88" s="29"/>
      <c r="AA88" s="29"/>
      <c r="AB88" s="29"/>
      <c r="AC88" s="29"/>
      <c r="AD88" s="29"/>
      <c r="AE88" s="30"/>
      <c r="AF88" s="7"/>
      <c r="AG88" s="7"/>
      <c r="AH88" s="31">
        <v>38.877</v>
      </c>
      <c r="AI88" s="32"/>
      <c r="AJ88" s="32"/>
      <c r="AK88" s="32"/>
      <c r="AL88" s="32"/>
      <c r="AM88" s="32"/>
      <c r="AN88" s="32"/>
      <c r="AO88" s="32"/>
      <c r="AP88" s="33"/>
      <c r="AQ88" s="22">
        <v>13200</v>
      </c>
      <c r="AR88" s="23"/>
      <c r="AS88" s="23"/>
      <c r="AT88" s="24"/>
      <c r="AU88" s="11"/>
      <c r="AV88" s="25">
        <f t="shared" si="1"/>
        <v>513176.4</v>
      </c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7"/>
      <c r="BJ88" s="11"/>
      <c r="BK88" s="11"/>
      <c r="BL88" s="11"/>
      <c r="BM88" s="22" t="s">
        <v>41</v>
      </c>
      <c r="BN88" s="23"/>
      <c r="BO88" s="23"/>
      <c r="BP88" s="23"/>
      <c r="BQ88" s="23"/>
      <c r="BR88" s="23"/>
      <c r="BS88" s="23"/>
      <c r="BT88" s="23"/>
      <c r="BU88" s="24"/>
      <c r="BV88" s="11"/>
      <c r="BW88" s="11"/>
      <c r="BX88" s="11"/>
      <c r="BY88" s="11"/>
      <c r="BZ88" s="11"/>
      <c r="CA88" s="11"/>
    </row>
    <row r="89" spans="1:79" s="6" customFormat="1" ht="20.25" customHeight="1">
      <c r="A89" s="11"/>
      <c r="B89" s="11"/>
      <c r="C89" s="42" t="s">
        <v>140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  <c r="S89" s="42" t="s">
        <v>63</v>
      </c>
      <c r="T89" s="43"/>
      <c r="U89" s="43"/>
      <c r="V89" s="43"/>
      <c r="W89" s="44"/>
      <c r="X89" s="28" t="s">
        <v>141</v>
      </c>
      <c r="Y89" s="29"/>
      <c r="Z89" s="29"/>
      <c r="AA89" s="29"/>
      <c r="AB89" s="29"/>
      <c r="AC89" s="29"/>
      <c r="AD89" s="29"/>
      <c r="AE89" s="30"/>
      <c r="AF89" s="7"/>
      <c r="AG89" s="7"/>
      <c r="AH89" s="31">
        <v>2.662</v>
      </c>
      <c r="AI89" s="32"/>
      <c r="AJ89" s="32"/>
      <c r="AK89" s="32"/>
      <c r="AL89" s="32"/>
      <c r="AM89" s="32"/>
      <c r="AN89" s="32"/>
      <c r="AO89" s="32"/>
      <c r="AP89" s="33"/>
      <c r="AQ89" s="22">
        <v>199000</v>
      </c>
      <c r="AR89" s="23"/>
      <c r="AS89" s="23"/>
      <c r="AT89" s="24"/>
      <c r="AU89" s="11"/>
      <c r="AV89" s="25">
        <f t="shared" si="1"/>
        <v>529738</v>
      </c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7"/>
      <c r="BJ89" s="11"/>
      <c r="BK89" s="11"/>
      <c r="BL89" s="11"/>
      <c r="BM89" s="22" t="s">
        <v>41</v>
      </c>
      <c r="BN89" s="23"/>
      <c r="BO89" s="23"/>
      <c r="BP89" s="23"/>
      <c r="BQ89" s="23"/>
      <c r="BR89" s="23"/>
      <c r="BS89" s="23"/>
      <c r="BT89" s="23"/>
      <c r="BU89" s="24"/>
      <c r="BV89" s="11"/>
      <c r="BW89" s="11"/>
      <c r="BX89" s="11"/>
      <c r="BY89" s="11"/>
      <c r="BZ89" s="11"/>
      <c r="CA89" s="11"/>
    </row>
    <row r="90" spans="1:79" s="6" customFormat="1" ht="11.25" customHeight="1">
      <c r="A90" s="11"/>
      <c r="B90" s="11"/>
      <c r="C90" s="42" t="s">
        <v>69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  <c r="S90" s="42" t="s">
        <v>63</v>
      </c>
      <c r="T90" s="43"/>
      <c r="U90" s="43"/>
      <c r="V90" s="43"/>
      <c r="W90" s="44"/>
      <c r="X90" s="28" t="s">
        <v>126</v>
      </c>
      <c r="Y90" s="29"/>
      <c r="Z90" s="29"/>
      <c r="AA90" s="29"/>
      <c r="AB90" s="29"/>
      <c r="AC90" s="29"/>
      <c r="AD90" s="29"/>
      <c r="AE90" s="30"/>
      <c r="AF90" s="7"/>
      <c r="AG90" s="7"/>
      <c r="AH90" s="31">
        <v>138.83</v>
      </c>
      <c r="AI90" s="32"/>
      <c r="AJ90" s="32"/>
      <c r="AK90" s="32"/>
      <c r="AL90" s="32"/>
      <c r="AM90" s="32"/>
      <c r="AN90" s="32"/>
      <c r="AO90" s="32"/>
      <c r="AP90" s="33"/>
      <c r="AQ90" s="22">
        <v>3800</v>
      </c>
      <c r="AR90" s="23"/>
      <c r="AS90" s="23"/>
      <c r="AT90" s="24"/>
      <c r="AU90" s="11"/>
      <c r="AV90" s="25">
        <f t="shared" si="1"/>
        <v>527554</v>
      </c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7"/>
      <c r="BJ90" s="11"/>
      <c r="BK90" s="11"/>
      <c r="BL90" s="11"/>
      <c r="BM90" s="22" t="s">
        <v>41</v>
      </c>
      <c r="BN90" s="23"/>
      <c r="BO90" s="23"/>
      <c r="BP90" s="23"/>
      <c r="BQ90" s="23"/>
      <c r="BR90" s="23"/>
      <c r="BS90" s="23"/>
      <c r="BT90" s="23"/>
      <c r="BU90" s="24"/>
      <c r="BV90" s="11"/>
      <c r="BW90" s="11"/>
      <c r="BX90" s="11"/>
      <c r="BY90" s="11"/>
      <c r="BZ90" s="11"/>
      <c r="CA90" s="11"/>
    </row>
    <row r="91" spans="1:79" s="6" customFormat="1" ht="12.75" customHeight="1">
      <c r="A91" s="11"/>
      <c r="B91" s="11"/>
      <c r="C91" s="42" t="s">
        <v>115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  <c r="S91" s="42" t="s">
        <v>63</v>
      </c>
      <c r="T91" s="43"/>
      <c r="U91" s="43"/>
      <c r="V91" s="43"/>
      <c r="W91" s="44"/>
      <c r="X91" s="28" t="s">
        <v>70</v>
      </c>
      <c r="Y91" s="29"/>
      <c r="Z91" s="29"/>
      <c r="AA91" s="29"/>
      <c r="AB91" s="29"/>
      <c r="AC91" s="29"/>
      <c r="AD91" s="29"/>
      <c r="AE91" s="30"/>
      <c r="AF91" s="7"/>
      <c r="AG91" s="7"/>
      <c r="AH91" s="31">
        <v>1.553</v>
      </c>
      <c r="AI91" s="32"/>
      <c r="AJ91" s="32"/>
      <c r="AK91" s="32"/>
      <c r="AL91" s="32"/>
      <c r="AM91" s="32"/>
      <c r="AN91" s="32"/>
      <c r="AO91" s="32"/>
      <c r="AP91" s="33"/>
      <c r="AQ91" s="67">
        <v>330000</v>
      </c>
      <c r="AR91" s="23"/>
      <c r="AS91" s="23"/>
      <c r="AT91" s="24"/>
      <c r="AU91" s="11"/>
      <c r="AV91" s="25">
        <f t="shared" si="1"/>
        <v>512490</v>
      </c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7"/>
      <c r="BJ91" s="11"/>
      <c r="BK91" s="11"/>
      <c r="BL91" s="11"/>
      <c r="BM91" s="22" t="s">
        <v>41</v>
      </c>
      <c r="BN91" s="23"/>
      <c r="BO91" s="23"/>
      <c r="BP91" s="23"/>
      <c r="BQ91" s="23"/>
      <c r="BR91" s="23"/>
      <c r="BS91" s="23"/>
      <c r="BT91" s="23"/>
      <c r="BU91" s="24"/>
      <c r="BV91" s="11"/>
      <c r="BW91" s="11"/>
      <c r="BX91" s="11"/>
      <c r="BY91" s="11"/>
      <c r="BZ91" s="11"/>
      <c r="CA91" s="11"/>
    </row>
    <row r="92" spans="1:79" s="6" customFormat="1" ht="21" customHeight="1">
      <c r="A92" s="11"/>
      <c r="B92" s="11"/>
      <c r="C92" s="42" t="s">
        <v>71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4"/>
      <c r="AU92" s="8"/>
      <c r="AV92" s="51">
        <f>SUM(AV81:BI91)</f>
        <v>5073473.786</v>
      </c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60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</row>
    <row r="93" spans="1:79" s="6" customFormat="1" ht="5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</row>
    <row r="94" spans="1:79" ht="26.25" customHeight="1">
      <c r="A94" s="11"/>
      <c r="B94" s="11"/>
      <c r="C94" s="11"/>
      <c r="D94" s="11"/>
      <c r="E94" s="11"/>
      <c r="F94" s="11"/>
      <c r="G94" s="21" t="s">
        <v>72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9"/>
      <c r="BW94" s="9"/>
      <c r="BX94" s="9"/>
      <c r="BY94" s="9"/>
      <c r="BZ94" s="9"/>
      <c r="CA94" s="9"/>
    </row>
    <row r="95" spans="1:79" ht="5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</row>
    <row r="96" spans="1:79" s="6" customFormat="1" ht="52.5" customHeight="1">
      <c r="A96" s="9"/>
      <c r="B96" s="9"/>
      <c r="C96" s="28" t="s">
        <v>55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30"/>
      <c r="X96" s="28" t="s">
        <v>24</v>
      </c>
      <c r="Y96" s="29"/>
      <c r="Z96" s="29"/>
      <c r="AA96" s="29"/>
      <c r="AB96" s="29"/>
      <c r="AC96" s="29"/>
      <c r="AD96" s="29"/>
      <c r="AE96" s="30"/>
      <c r="AF96" s="7"/>
      <c r="AG96" s="7"/>
      <c r="AH96" s="28" t="s">
        <v>25</v>
      </c>
      <c r="AI96" s="29"/>
      <c r="AJ96" s="29"/>
      <c r="AK96" s="29"/>
      <c r="AL96" s="29"/>
      <c r="AM96" s="29"/>
      <c r="AN96" s="29"/>
      <c r="AO96" s="29"/>
      <c r="AP96" s="30"/>
      <c r="AQ96" s="28" t="s">
        <v>26</v>
      </c>
      <c r="AR96" s="29"/>
      <c r="AS96" s="29"/>
      <c r="AT96" s="30"/>
      <c r="AU96" s="7"/>
      <c r="AV96" s="28" t="s">
        <v>27</v>
      </c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0"/>
      <c r="BJ96" s="7"/>
      <c r="BK96" s="7"/>
      <c r="BL96" s="7"/>
      <c r="BM96" s="28" t="s">
        <v>28</v>
      </c>
      <c r="BN96" s="29"/>
      <c r="BO96" s="29"/>
      <c r="BP96" s="29"/>
      <c r="BQ96" s="29"/>
      <c r="BR96" s="29"/>
      <c r="BS96" s="29"/>
      <c r="BT96" s="29"/>
      <c r="BU96" s="30"/>
      <c r="BV96" s="7"/>
      <c r="BW96" s="7"/>
      <c r="BX96" s="7"/>
      <c r="BY96" s="7"/>
      <c r="BZ96" s="7"/>
      <c r="CA96" s="7"/>
    </row>
    <row r="97" spans="1:79" s="6" customFormat="1" ht="11.25" customHeight="1">
      <c r="A97" s="7"/>
      <c r="B97" s="7"/>
      <c r="C97" s="61">
        <v>1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3"/>
      <c r="X97" s="61">
        <v>2</v>
      </c>
      <c r="Y97" s="62"/>
      <c r="Z97" s="62"/>
      <c r="AA97" s="62"/>
      <c r="AB97" s="62"/>
      <c r="AC97" s="62"/>
      <c r="AD97" s="62"/>
      <c r="AE97" s="63"/>
      <c r="AF97" s="7"/>
      <c r="AG97" s="7"/>
      <c r="AH97" s="61">
        <v>3</v>
      </c>
      <c r="AI97" s="62"/>
      <c r="AJ97" s="62"/>
      <c r="AK97" s="62"/>
      <c r="AL97" s="62"/>
      <c r="AM97" s="62"/>
      <c r="AN97" s="62"/>
      <c r="AO97" s="62"/>
      <c r="AP97" s="63"/>
      <c r="AQ97" s="61">
        <v>4</v>
      </c>
      <c r="AR97" s="62"/>
      <c r="AS97" s="62"/>
      <c r="AT97" s="63"/>
      <c r="AU97" s="7"/>
      <c r="AV97" s="28">
        <v>5</v>
      </c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0"/>
      <c r="BJ97" s="7"/>
      <c r="BK97" s="7"/>
      <c r="BL97" s="7"/>
      <c r="BM97" s="28">
        <v>6</v>
      </c>
      <c r="BN97" s="29"/>
      <c r="BO97" s="29"/>
      <c r="BP97" s="29"/>
      <c r="BQ97" s="29"/>
      <c r="BR97" s="29"/>
      <c r="BS97" s="29"/>
      <c r="BT97" s="29"/>
      <c r="BU97" s="30"/>
      <c r="BV97" s="7"/>
      <c r="BW97" s="7"/>
      <c r="BX97" s="7"/>
      <c r="BY97" s="7"/>
      <c r="BZ97" s="7"/>
      <c r="CA97" s="7"/>
    </row>
    <row r="98" spans="1:79" s="6" customFormat="1" ht="12.75" customHeight="1">
      <c r="A98" s="7"/>
      <c r="B98" s="7"/>
      <c r="C98" s="42" t="s">
        <v>73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4"/>
      <c r="AU98" s="8"/>
      <c r="AV98" s="22" t="s">
        <v>16</v>
      </c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4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</row>
    <row r="99" spans="1:79" s="6" customFormat="1" ht="5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</row>
    <row r="100" spans="1:79" ht="26.25" customHeight="1">
      <c r="A100" s="11"/>
      <c r="B100" s="11"/>
      <c r="C100" s="11"/>
      <c r="D100" s="11"/>
      <c r="E100" s="11"/>
      <c r="F100" s="11"/>
      <c r="G100" s="11"/>
      <c r="H100" s="21" t="s">
        <v>74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9"/>
      <c r="BU100" s="9"/>
      <c r="BV100" s="9"/>
      <c r="BW100" s="9"/>
      <c r="BX100" s="9"/>
      <c r="BY100" s="9"/>
      <c r="BZ100" s="9"/>
      <c r="CA100" s="9"/>
    </row>
    <row r="101" spans="1:79" ht="8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</row>
    <row r="102" spans="1:79" s="6" customFormat="1" ht="83.25" customHeight="1">
      <c r="A102" s="9"/>
      <c r="B102" s="9"/>
      <c r="C102" s="28" t="s">
        <v>75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0"/>
      <c r="P102" s="7"/>
      <c r="Q102" s="7"/>
      <c r="R102" s="28" t="s">
        <v>76</v>
      </c>
      <c r="S102" s="29"/>
      <c r="T102" s="29"/>
      <c r="U102" s="29"/>
      <c r="V102" s="29"/>
      <c r="W102" s="29"/>
      <c r="X102" s="29"/>
      <c r="Y102" s="30"/>
      <c r="Z102" s="7"/>
      <c r="AA102" s="7"/>
      <c r="AB102" s="28" t="s">
        <v>77</v>
      </c>
      <c r="AC102" s="29"/>
      <c r="AD102" s="29"/>
      <c r="AE102" s="30"/>
      <c r="AF102" s="7"/>
      <c r="AG102" s="7"/>
      <c r="AH102" s="28" t="s">
        <v>25</v>
      </c>
      <c r="AI102" s="29"/>
      <c r="AJ102" s="29"/>
      <c r="AK102" s="29"/>
      <c r="AL102" s="29"/>
      <c r="AM102" s="29"/>
      <c r="AN102" s="29"/>
      <c r="AO102" s="29"/>
      <c r="AP102" s="30"/>
      <c r="AQ102" s="28" t="s">
        <v>26</v>
      </c>
      <c r="AR102" s="29"/>
      <c r="AS102" s="29"/>
      <c r="AT102" s="30"/>
      <c r="AU102" s="7"/>
      <c r="AV102" s="28" t="s">
        <v>27</v>
      </c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0"/>
      <c r="BJ102" s="7"/>
      <c r="BK102" s="7"/>
      <c r="BL102" s="7"/>
      <c r="BM102" s="28" t="s">
        <v>28</v>
      </c>
      <c r="BN102" s="29"/>
      <c r="BO102" s="29"/>
      <c r="BP102" s="29"/>
      <c r="BQ102" s="29"/>
      <c r="BR102" s="29"/>
      <c r="BS102" s="29"/>
      <c r="BT102" s="29"/>
      <c r="BU102" s="30"/>
      <c r="BV102" s="7"/>
      <c r="BW102" s="7"/>
      <c r="BX102" s="7"/>
      <c r="BY102" s="7"/>
      <c r="BZ102" s="7"/>
      <c r="CA102" s="7"/>
    </row>
    <row r="103" spans="1:79" s="6" customFormat="1" ht="11.25" customHeight="1">
      <c r="A103" s="7"/>
      <c r="B103" s="7"/>
      <c r="C103" s="61">
        <v>1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3"/>
      <c r="P103" s="7"/>
      <c r="Q103" s="7"/>
      <c r="R103" s="61">
        <v>2</v>
      </c>
      <c r="S103" s="62"/>
      <c r="T103" s="62"/>
      <c r="U103" s="62"/>
      <c r="V103" s="62"/>
      <c r="W103" s="62"/>
      <c r="X103" s="62"/>
      <c r="Y103" s="63"/>
      <c r="Z103" s="7"/>
      <c r="AA103" s="7"/>
      <c r="AB103" s="61">
        <v>3</v>
      </c>
      <c r="AC103" s="62"/>
      <c r="AD103" s="62"/>
      <c r="AE103" s="63"/>
      <c r="AF103" s="7"/>
      <c r="AG103" s="7"/>
      <c r="AH103" s="61">
        <v>4</v>
      </c>
      <c r="AI103" s="62"/>
      <c r="AJ103" s="62"/>
      <c r="AK103" s="62"/>
      <c r="AL103" s="62"/>
      <c r="AM103" s="62"/>
      <c r="AN103" s="62"/>
      <c r="AO103" s="62"/>
      <c r="AP103" s="63"/>
      <c r="AQ103" s="61">
        <v>5</v>
      </c>
      <c r="AR103" s="62"/>
      <c r="AS103" s="62"/>
      <c r="AT103" s="63"/>
      <c r="AU103" s="7"/>
      <c r="AV103" s="28">
        <v>6</v>
      </c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0"/>
      <c r="BJ103" s="7"/>
      <c r="BK103" s="7"/>
      <c r="BL103" s="7"/>
      <c r="BM103" s="28">
        <v>7</v>
      </c>
      <c r="BN103" s="29"/>
      <c r="BO103" s="29"/>
      <c r="BP103" s="29"/>
      <c r="BQ103" s="29"/>
      <c r="BR103" s="29"/>
      <c r="BS103" s="29"/>
      <c r="BT103" s="29"/>
      <c r="BU103" s="30"/>
      <c r="BV103" s="7"/>
      <c r="BW103" s="7"/>
      <c r="BX103" s="7"/>
      <c r="BY103" s="7"/>
      <c r="BZ103" s="7"/>
      <c r="CA103" s="7"/>
    </row>
    <row r="104" spans="1:79" s="6" customFormat="1" ht="12.75" customHeight="1">
      <c r="A104" s="7"/>
      <c r="B104" s="7"/>
      <c r="C104" s="42" t="s">
        <v>78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4"/>
      <c r="AU104" s="8"/>
      <c r="AV104" s="22" t="s">
        <v>16</v>
      </c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4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</row>
    <row r="105" spans="1:79" s="6" customFormat="1" ht="6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</row>
    <row r="106" spans="1:79" ht="35.25" customHeight="1">
      <c r="A106" s="11"/>
      <c r="B106" s="11"/>
      <c r="C106" s="11"/>
      <c r="D106" s="11"/>
      <c r="E106" s="11"/>
      <c r="F106" s="21" t="s">
        <v>79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9"/>
      <c r="BW106" s="9"/>
      <c r="BX106" s="9"/>
      <c r="BY106" s="9"/>
      <c r="BZ106" s="9"/>
      <c r="CA106" s="9"/>
    </row>
    <row r="107" spans="1:79" ht="8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</row>
    <row r="108" spans="1:79" s="6" customFormat="1" ht="53.25" customHeight="1">
      <c r="A108" s="9"/>
      <c r="B108" s="9"/>
      <c r="C108" s="28" t="s">
        <v>23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0"/>
      <c r="P108" s="28" t="s">
        <v>80</v>
      </c>
      <c r="Q108" s="29"/>
      <c r="R108" s="29"/>
      <c r="S108" s="29"/>
      <c r="T108" s="29"/>
      <c r="U108" s="29"/>
      <c r="V108" s="29"/>
      <c r="W108" s="30"/>
      <c r="X108" s="7"/>
      <c r="Y108" s="7"/>
      <c r="Z108" s="28" t="s">
        <v>81</v>
      </c>
      <c r="AA108" s="29"/>
      <c r="AB108" s="29"/>
      <c r="AC108" s="29"/>
      <c r="AD108" s="29"/>
      <c r="AE108" s="30"/>
      <c r="AF108" s="7"/>
      <c r="AG108" s="28" t="s">
        <v>82</v>
      </c>
      <c r="AH108" s="29"/>
      <c r="AI108" s="29"/>
      <c r="AJ108" s="29"/>
      <c r="AK108" s="29"/>
      <c r="AL108" s="29"/>
      <c r="AM108" s="29"/>
      <c r="AN108" s="29"/>
      <c r="AO108" s="29"/>
      <c r="AP108" s="30"/>
      <c r="AQ108" s="7"/>
      <c r="AR108" s="7"/>
      <c r="AS108" s="28" t="s">
        <v>25</v>
      </c>
      <c r="AT108" s="29"/>
      <c r="AU108" s="29"/>
      <c r="AV108" s="29"/>
      <c r="AW108" s="29"/>
      <c r="AX108" s="30"/>
      <c r="AY108" s="7"/>
      <c r="AZ108" s="7"/>
      <c r="BA108" s="28" t="s">
        <v>26</v>
      </c>
      <c r="BB108" s="29"/>
      <c r="BC108" s="29"/>
      <c r="BD108" s="29"/>
      <c r="BE108" s="29"/>
      <c r="BF108" s="29"/>
      <c r="BG108" s="29"/>
      <c r="BH108" s="30"/>
      <c r="BI108" s="7"/>
      <c r="BJ108" s="7"/>
      <c r="BK108" s="28" t="s">
        <v>34</v>
      </c>
      <c r="BL108" s="29"/>
      <c r="BM108" s="29"/>
      <c r="BN108" s="29"/>
      <c r="BO108" s="29"/>
      <c r="BP108" s="29"/>
      <c r="BQ108" s="29"/>
      <c r="BR108" s="29"/>
      <c r="BS108" s="29"/>
      <c r="BT108" s="29"/>
      <c r="BU108" s="30"/>
      <c r="BV108" s="7"/>
      <c r="BW108" s="7"/>
      <c r="BX108" s="7"/>
      <c r="BY108" s="7"/>
      <c r="BZ108" s="7"/>
      <c r="CA108" s="7"/>
    </row>
    <row r="109" spans="1:79" s="6" customFormat="1" ht="11.25" customHeight="1">
      <c r="A109" s="7"/>
      <c r="B109" s="7"/>
      <c r="C109" s="61">
        <v>1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3"/>
      <c r="P109" s="61">
        <v>2</v>
      </c>
      <c r="Q109" s="62"/>
      <c r="R109" s="62"/>
      <c r="S109" s="62"/>
      <c r="T109" s="62"/>
      <c r="U109" s="62"/>
      <c r="V109" s="62"/>
      <c r="W109" s="63"/>
      <c r="X109" s="7"/>
      <c r="Y109" s="7"/>
      <c r="Z109" s="61">
        <v>3</v>
      </c>
      <c r="AA109" s="62"/>
      <c r="AB109" s="62"/>
      <c r="AC109" s="62"/>
      <c r="AD109" s="62"/>
      <c r="AE109" s="63"/>
      <c r="AF109" s="7"/>
      <c r="AG109" s="61">
        <v>4</v>
      </c>
      <c r="AH109" s="62"/>
      <c r="AI109" s="62"/>
      <c r="AJ109" s="62"/>
      <c r="AK109" s="62"/>
      <c r="AL109" s="62"/>
      <c r="AM109" s="62"/>
      <c r="AN109" s="62"/>
      <c r="AO109" s="62"/>
      <c r="AP109" s="63"/>
      <c r="AQ109" s="7"/>
      <c r="AR109" s="7"/>
      <c r="AS109" s="61">
        <v>5</v>
      </c>
      <c r="AT109" s="62"/>
      <c r="AU109" s="62"/>
      <c r="AV109" s="62"/>
      <c r="AW109" s="62"/>
      <c r="AX109" s="63"/>
      <c r="AY109" s="7"/>
      <c r="AZ109" s="7"/>
      <c r="BA109" s="61">
        <v>6</v>
      </c>
      <c r="BB109" s="62"/>
      <c r="BC109" s="62"/>
      <c r="BD109" s="62"/>
      <c r="BE109" s="62"/>
      <c r="BF109" s="62"/>
      <c r="BG109" s="62"/>
      <c r="BH109" s="63"/>
      <c r="BI109" s="7"/>
      <c r="BJ109" s="7"/>
      <c r="BK109" s="28">
        <v>7</v>
      </c>
      <c r="BL109" s="29"/>
      <c r="BM109" s="29"/>
      <c r="BN109" s="29"/>
      <c r="BO109" s="29"/>
      <c r="BP109" s="29"/>
      <c r="BQ109" s="29"/>
      <c r="BR109" s="29"/>
      <c r="BS109" s="29"/>
      <c r="BT109" s="29"/>
      <c r="BU109" s="30"/>
      <c r="BV109" s="7"/>
      <c r="BW109" s="7"/>
      <c r="BX109" s="7"/>
      <c r="BY109" s="7"/>
      <c r="BZ109" s="7"/>
      <c r="CA109" s="7"/>
    </row>
    <row r="110" spans="1:79" s="6" customFormat="1" ht="12.75" customHeight="1">
      <c r="A110" s="7"/>
      <c r="B110" s="7"/>
      <c r="C110" s="42" t="s">
        <v>83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4"/>
      <c r="BI110" s="8"/>
      <c r="BJ110" s="8"/>
      <c r="BK110" s="22" t="s">
        <v>16</v>
      </c>
      <c r="BL110" s="23"/>
      <c r="BM110" s="23"/>
      <c r="BN110" s="23"/>
      <c r="BO110" s="23"/>
      <c r="BP110" s="23"/>
      <c r="BQ110" s="23"/>
      <c r="BR110" s="23"/>
      <c r="BS110" s="23"/>
      <c r="BT110" s="23"/>
      <c r="BU110" s="24"/>
      <c r="BV110" s="11"/>
      <c r="BW110" s="11"/>
      <c r="BX110" s="11"/>
      <c r="BY110" s="11"/>
      <c r="BZ110" s="11"/>
      <c r="CA110" s="11"/>
    </row>
    <row r="111" spans="1:79" s="6" customFormat="1" ht="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</row>
    <row r="112" spans="1:79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21" t="s">
        <v>84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</row>
    <row r="113" spans="1:79" ht="6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</row>
    <row r="114" spans="1:79" s="6" customFormat="1" ht="11.25" customHeight="1">
      <c r="A114" s="9"/>
      <c r="B114" s="9"/>
      <c r="C114" s="28" t="s">
        <v>85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30"/>
      <c r="BV114" s="7"/>
      <c r="BW114" s="7"/>
      <c r="BX114" s="7"/>
      <c r="BY114" s="7"/>
      <c r="BZ114" s="7"/>
      <c r="CA114" s="7"/>
    </row>
    <row r="115" spans="1:79" s="6" customFormat="1" ht="24.75" customHeight="1">
      <c r="A115" s="7"/>
      <c r="B115" s="7"/>
      <c r="C115" s="28" t="s">
        <v>86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30"/>
      <c r="BI115" s="7"/>
      <c r="BJ115" s="7"/>
      <c r="BK115" s="28" t="s">
        <v>87</v>
      </c>
      <c r="BL115" s="29"/>
      <c r="BM115" s="29"/>
      <c r="BN115" s="29"/>
      <c r="BO115" s="29"/>
      <c r="BP115" s="29"/>
      <c r="BQ115" s="29"/>
      <c r="BR115" s="29"/>
      <c r="BS115" s="29"/>
      <c r="BT115" s="29"/>
      <c r="BU115" s="30"/>
      <c r="BV115" s="7"/>
      <c r="BW115" s="7"/>
      <c r="BX115" s="7"/>
      <c r="BY115" s="7"/>
      <c r="BZ115" s="7"/>
      <c r="CA115" s="7"/>
    </row>
    <row r="116" spans="1:79" s="6" customFormat="1" ht="11.25" customHeight="1">
      <c r="A116" s="7"/>
      <c r="B116" s="7"/>
      <c r="C116" s="28">
        <v>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30"/>
      <c r="BI116" s="7"/>
      <c r="BJ116" s="7"/>
      <c r="BK116" s="28">
        <v>2</v>
      </c>
      <c r="BL116" s="29"/>
      <c r="BM116" s="29"/>
      <c r="BN116" s="29"/>
      <c r="BO116" s="29"/>
      <c r="BP116" s="29"/>
      <c r="BQ116" s="29"/>
      <c r="BR116" s="29"/>
      <c r="BS116" s="29"/>
      <c r="BT116" s="29"/>
      <c r="BU116" s="30"/>
      <c r="BV116" s="7"/>
      <c r="BW116" s="7"/>
      <c r="BX116" s="7"/>
      <c r="BY116" s="7"/>
      <c r="BZ116" s="7"/>
      <c r="CA116" s="7"/>
    </row>
    <row r="117" spans="1:79" s="6" customFormat="1" ht="11.25" customHeight="1">
      <c r="A117" s="7"/>
      <c r="B117" s="7"/>
      <c r="C117" s="42" t="s">
        <v>124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4"/>
      <c r="BI117" s="8"/>
      <c r="BJ117" s="8"/>
      <c r="BK117" s="25">
        <v>536352.73</v>
      </c>
      <c r="BL117" s="26"/>
      <c r="BM117" s="26"/>
      <c r="BN117" s="26"/>
      <c r="BO117" s="26"/>
      <c r="BP117" s="26"/>
      <c r="BQ117" s="26"/>
      <c r="BR117" s="26"/>
      <c r="BS117" s="26"/>
      <c r="BT117" s="26"/>
      <c r="BU117" s="27"/>
      <c r="BV117" s="11"/>
      <c r="BW117" s="11"/>
      <c r="BX117" s="11"/>
      <c r="BY117" s="11"/>
      <c r="BZ117" s="11"/>
      <c r="CA117" s="11"/>
    </row>
    <row r="118" spans="1:79" s="6" customFormat="1" ht="12.75" customHeight="1">
      <c r="A118" s="11"/>
      <c r="B118" s="11"/>
      <c r="C118" s="42" t="s">
        <v>88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4"/>
      <c r="BI118" s="8"/>
      <c r="BJ118" s="8"/>
      <c r="BK118" s="51">
        <f>SUM(BK117)</f>
        <v>536352.73</v>
      </c>
      <c r="BL118" s="59"/>
      <c r="BM118" s="59"/>
      <c r="BN118" s="59"/>
      <c r="BO118" s="59"/>
      <c r="BP118" s="59"/>
      <c r="BQ118" s="59"/>
      <c r="BR118" s="59"/>
      <c r="BS118" s="59"/>
      <c r="BT118" s="59"/>
      <c r="BU118" s="60"/>
      <c r="BV118" s="11"/>
      <c r="BW118" s="11"/>
      <c r="BX118" s="11"/>
      <c r="BY118" s="11"/>
      <c r="BZ118" s="11"/>
      <c r="CA118" s="11"/>
    </row>
    <row r="119" spans="1:79" s="6" customFormat="1" ht="9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</row>
    <row r="120" spans="1:79" s="6" customFormat="1" ht="11.25" customHeight="1">
      <c r="A120" s="11"/>
      <c r="B120" s="11"/>
      <c r="C120" s="28" t="s">
        <v>89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30"/>
      <c r="BV120" s="7"/>
      <c r="BW120" s="7"/>
      <c r="BX120" s="7"/>
      <c r="BY120" s="7"/>
      <c r="BZ120" s="7"/>
      <c r="CA120" s="7"/>
    </row>
    <row r="121" spans="1:79" s="6" customFormat="1" ht="33.75" customHeight="1">
      <c r="A121" s="7"/>
      <c r="B121" s="7"/>
      <c r="C121" s="28" t="s">
        <v>55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30"/>
      <c r="AF121" s="7"/>
      <c r="AG121" s="7"/>
      <c r="AH121" s="7"/>
      <c r="AI121" s="7"/>
      <c r="AJ121" s="28" t="s">
        <v>24</v>
      </c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30"/>
      <c r="BE121" s="28" t="s">
        <v>90</v>
      </c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30"/>
      <c r="BV121" s="7"/>
      <c r="BW121" s="7"/>
      <c r="BX121" s="7"/>
      <c r="BY121" s="7"/>
      <c r="BZ121" s="7"/>
      <c r="CA121" s="7"/>
    </row>
    <row r="122" spans="1:79" s="6" customFormat="1" ht="11.25" customHeight="1">
      <c r="A122" s="7"/>
      <c r="B122" s="7"/>
      <c r="C122" s="28">
        <v>1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30"/>
      <c r="AF122" s="7"/>
      <c r="AG122" s="7"/>
      <c r="AH122" s="7"/>
      <c r="AI122" s="7"/>
      <c r="AJ122" s="28">
        <v>2</v>
      </c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30"/>
      <c r="BE122" s="28">
        <v>3</v>
      </c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30"/>
      <c r="BV122" s="7"/>
      <c r="BW122" s="7"/>
      <c r="BX122" s="7"/>
      <c r="BY122" s="7"/>
      <c r="BZ122" s="7"/>
      <c r="CA122" s="7"/>
    </row>
    <row r="123" spans="1:80" s="6" customFormat="1" ht="11.25" customHeight="1">
      <c r="A123" s="7"/>
      <c r="B123" s="7"/>
      <c r="C123" s="34" t="s">
        <v>91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6"/>
      <c r="AF123" s="18"/>
      <c r="AG123" s="18"/>
      <c r="AH123" s="18"/>
      <c r="AI123" s="18"/>
      <c r="AJ123" s="37" t="s">
        <v>128</v>
      </c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9"/>
      <c r="BE123" s="25">
        <v>15963.45</v>
      </c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7"/>
      <c r="BV123" s="11"/>
      <c r="BW123" s="11"/>
      <c r="BX123" s="11"/>
      <c r="BY123" s="11"/>
      <c r="BZ123" s="11"/>
      <c r="CA123" s="11"/>
      <c r="CB123" s="19"/>
    </row>
    <row r="124" spans="1:79" s="6" customFormat="1" ht="11.25" customHeight="1">
      <c r="A124" s="11"/>
      <c r="B124" s="11"/>
      <c r="C124" s="34" t="s">
        <v>95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6"/>
      <c r="AF124" s="18"/>
      <c r="AG124" s="18"/>
      <c r="AH124" s="18"/>
      <c r="AI124" s="18"/>
      <c r="AJ124" s="37" t="s">
        <v>129</v>
      </c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9"/>
      <c r="BE124" s="25">
        <v>8655.25</v>
      </c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7"/>
      <c r="BV124" s="11"/>
      <c r="BW124" s="11"/>
      <c r="BX124" s="11"/>
      <c r="BY124" s="11"/>
      <c r="BZ124" s="11"/>
      <c r="CA124" s="11"/>
    </row>
    <row r="125" spans="1:79" s="6" customFormat="1" ht="11.25" customHeight="1">
      <c r="A125" s="11"/>
      <c r="B125" s="11"/>
      <c r="C125" s="42" t="s">
        <v>92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4"/>
      <c r="AF125" s="8"/>
      <c r="AG125" s="8"/>
      <c r="AH125" s="8"/>
      <c r="AI125" s="8"/>
      <c r="AJ125" s="28" t="s">
        <v>43</v>
      </c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30"/>
      <c r="BE125" s="25">
        <v>22378.95</v>
      </c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7"/>
      <c r="BV125" s="11"/>
      <c r="BW125" s="11"/>
      <c r="BX125" s="11"/>
      <c r="BY125" s="11"/>
      <c r="BZ125" s="11"/>
      <c r="CA125" s="11"/>
    </row>
    <row r="126" spans="1:79" s="6" customFormat="1" ht="11.25" customHeight="1">
      <c r="A126" s="11"/>
      <c r="B126" s="11"/>
      <c r="C126" s="42" t="s">
        <v>93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4"/>
      <c r="AF126" s="8"/>
      <c r="AG126" s="8"/>
      <c r="AH126" s="8"/>
      <c r="AI126" s="8"/>
      <c r="AJ126" s="28" t="s">
        <v>45</v>
      </c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30"/>
      <c r="BE126" s="25">
        <v>1088.1</v>
      </c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7"/>
      <c r="BV126" s="11"/>
      <c r="BW126" s="11"/>
      <c r="BX126" s="11"/>
      <c r="BY126" s="11"/>
      <c r="BZ126" s="11"/>
      <c r="CA126" s="11"/>
    </row>
    <row r="127" spans="1:79" s="6" customFormat="1" ht="11.25" customHeight="1">
      <c r="A127" s="11"/>
      <c r="B127" s="11"/>
      <c r="C127" s="42" t="s">
        <v>96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4"/>
      <c r="AF127" s="8"/>
      <c r="AG127" s="8"/>
      <c r="AH127" s="8"/>
      <c r="AI127" s="8"/>
      <c r="AJ127" s="28" t="s">
        <v>47</v>
      </c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30"/>
      <c r="BE127" s="25">
        <v>7393.5</v>
      </c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7"/>
      <c r="BV127" s="11"/>
      <c r="BW127" s="11"/>
      <c r="BX127" s="11"/>
      <c r="BY127" s="11"/>
      <c r="BZ127" s="11"/>
      <c r="CA127" s="11"/>
    </row>
    <row r="128" spans="1:79" s="6" customFormat="1" ht="11.25" customHeight="1">
      <c r="A128" s="12"/>
      <c r="B128" s="12"/>
      <c r="C128" s="64" t="s">
        <v>97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6"/>
      <c r="AF128" s="8"/>
      <c r="AG128" s="8"/>
      <c r="AH128" s="8"/>
      <c r="AI128" s="8"/>
      <c r="AJ128" s="61" t="s">
        <v>49</v>
      </c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3"/>
      <c r="BE128" s="25">
        <v>9730.5</v>
      </c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7"/>
      <c r="BV128" s="11"/>
      <c r="BW128" s="11"/>
      <c r="BX128" s="11"/>
      <c r="BY128" s="11"/>
      <c r="BZ128" s="11"/>
      <c r="CA128" s="11"/>
    </row>
    <row r="129" spans="1:79" s="6" customFormat="1" ht="11.25" customHeight="1">
      <c r="A129" s="11"/>
      <c r="B129" s="11"/>
      <c r="C129" s="42" t="s">
        <v>56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4"/>
      <c r="AF129" s="8"/>
      <c r="AG129" s="8"/>
      <c r="AH129" s="8"/>
      <c r="AI129" s="8"/>
      <c r="AJ129" s="28" t="s">
        <v>130</v>
      </c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30"/>
      <c r="BE129" s="25">
        <v>1976</v>
      </c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7"/>
      <c r="BV129" s="11"/>
      <c r="BW129" s="11"/>
      <c r="BX129" s="11"/>
      <c r="BY129" s="11"/>
      <c r="BZ129" s="11"/>
      <c r="CA129" s="11"/>
    </row>
    <row r="130" spans="1:79" s="6" customFormat="1" ht="11.25" customHeight="1">
      <c r="A130" s="11"/>
      <c r="B130" s="11"/>
      <c r="C130" s="42" t="s">
        <v>57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4"/>
      <c r="AF130" s="8"/>
      <c r="AG130" s="8"/>
      <c r="AH130" s="8"/>
      <c r="AI130" s="8"/>
      <c r="AJ130" s="28" t="s">
        <v>58</v>
      </c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30"/>
      <c r="BE130" s="25">
        <v>4817.4</v>
      </c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7"/>
      <c r="BV130" s="11"/>
      <c r="BW130" s="11"/>
      <c r="BX130" s="11"/>
      <c r="BY130" s="11"/>
      <c r="BZ130" s="11"/>
      <c r="CA130" s="11"/>
    </row>
    <row r="131" spans="1:79" s="6" customFormat="1" ht="11.25" customHeight="1">
      <c r="A131" s="11"/>
      <c r="B131" s="11"/>
      <c r="C131" s="34" t="s">
        <v>131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6"/>
      <c r="AF131" s="18"/>
      <c r="AG131" s="18"/>
      <c r="AH131" s="18"/>
      <c r="AI131" s="18"/>
      <c r="AJ131" s="37" t="s">
        <v>132</v>
      </c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9"/>
      <c r="BE131" s="25">
        <v>10689.4</v>
      </c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7"/>
      <c r="BV131" s="11"/>
      <c r="BW131" s="11"/>
      <c r="BX131" s="11"/>
      <c r="BY131" s="11"/>
      <c r="BZ131" s="11"/>
      <c r="CA131" s="11"/>
    </row>
    <row r="132" spans="1:79" s="6" customFormat="1" ht="11.25" customHeight="1">
      <c r="A132" s="11"/>
      <c r="B132" s="11"/>
      <c r="C132" s="34" t="s">
        <v>94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6"/>
      <c r="AF132" s="18"/>
      <c r="AG132" s="18"/>
      <c r="AH132" s="18"/>
      <c r="AI132" s="18"/>
      <c r="AJ132" s="37" t="s">
        <v>59</v>
      </c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9"/>
      <c r="BE132" s="25">
        <v>932.1</v>
      </c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7"/>
      <c r="BV132" s="11"/>
      <c r="BW132" s="11"/>
      <c r="BX132" s="11"/>
      <c r="BY132" s="11"/>
      <c r="BZ132" s="11"/>
      <c r="CA132" s="11"/>
    </row>
    <row r="133" spans="1:79" s="6" customFormat="1" ht="11.25" customHeight="1">
      <c r="A133" s="11"/>
      <c r="B133" s="11"/>
      <c r="C133" s="34" t="s">
        <v>133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6"/>
      <c r="AF133" s="18"/>
      <c r="AG133" s="18"/>
      <c r="AH133" s="18"/>
      <c r="AI133" s="18"/>
      <c r="AJ133" s="37" t="s">
        <v>134</v>
      </c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9"/>
      <c r="BE133" s="25">
        <v>11030.9</v>
      </c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7"/>
      <c r="BV133" s="11"/>
      <c r="BW133" s="11"/>
      <c r="BX133" s="11"/>
      <c r="BY133" s="11"/>
      <c r="BZ133" s="11"/>
      <c r="CA133" s="11"/>
    </row>
    <row r="134" spans="1:79" s="6" customFormat="1" ht="12.75" customHeight="1">
      <c r="A134" s="11"/>
      <c r="B134" s="11"/>
      <c r="C134" s="42" t="s">
        <v>98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4"/>
      <c r="BE134" s="51">
        <f>SUM(BE123:BU133)</f>
        <v>94655.54999999999</v>
      </c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60"/>
      <c r="BV134" s="11"/>
      <c r="BW134" s="11"/>
      <c r="BX134" s="11"/>
      <c r="BY134" s="11"/>
      <c r="BZ134" s="11"/>
      <c r="CA134" s="11"/>
    </row>
    <row r="135" spans="1:79" s="6" customFormat="1" ht="8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</row>
    <row r="136" spans="1:79" s="6" customFormat="1" ht="11.25" customHeight="1">
      <c r="A136" s="11"/>
      <c r="B136" s="11"/>
      <c r="C136" s="28" t="s">
        <v>99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30"/>
      <c r="BV136" s="7"/>
      <c r="BW136" s="7"/>
      <c r="BX136" s="7"/>
      <c r="BY136" s="7"/>
      <c r="BZ136" s="7"/>
      <c r="CA136" s="7"/>
    </row>
    <row r="137" spans="1:79" s="6" customFormat="1" ht="24.75" customHeight="1">
      <c r="A137" s="7"/>
      <c r="B137" s="7"/>
      <c r="C137" s="28" t="s">
        <v>100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30"/>
      <c r="BE137" s="28" t="s">
        <v>101</v>
      </c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30"/>
      <c r="BV137" s="7"/>
      <c r="BW137" s="7"/>
      <c r="BX137" s="7"/>
      <c r="BY137" s="7"/>
      <c r="BZ137" s="7"/>
      <c r="CA137" s="7"/>
    </row>
    <row r="138" spans="1:79" s="6" customFormat="1" ht="11.25" customHeight="1">
      <c r="A138" s="7"/>
      <c r="B138" s="7"/>
      <c r="C138" s="28">
        <v>1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30"/>
      <c r="BE138" s="28">
        <v>2</v>
      </c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30"/>
      <c r="BV138" s="7"/>
      <c r="BW138" s="7"/>
      <c r="BX138" s="7"/>
      <c r="BY138" s="7"/>
      <c r="BZ138" s="7"/>
      <c r="CA138" s="7"/>
    </row>
    <row r="139" spans="1:79" s="6" customFormat="1" ht="12.75" customHeight="1">
      <c r="A139" s="7"/>
      <c r="B139" s="7"/>
      <c r="C139" s="42" t="s">
        <v>102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4"/>
      <c r="BE139" s="25">
        <v>0</v>
      </c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7"/>
      <c r="BV139" s="11"/>
      <c r="BW139" s="11"/>
      <c r="BX139" s="11"/>
      <c r="BY139" s="11"/>
      <c r="BZ139" s="11"/>
      <c r="CA139" s="11"/>
    </row>
    <row r="140" spans="1:79" s="6" customFormat="1" ht="12.75" customHeight="1">
      <c r="A140" s="11"/>
      <c r="B140" s="11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4"/>
      <c r="BV140" s="8"/>
      <c r="BW140" s="8"/>
      <c r="BX140" s="8"/>
      <c r="BY140" s="8"/>
      <c r="BZ140" s="8"/>
      <c r="CA140" s="8"/>
    </row>
    <row r="141" spans="1:79" s="6" customFormat="1" ht="12.75" customHeight="1">
      <c r="A141" s="8"/>
      <c r="B141" s="8"/>
      <c r="C141" s="42" t="s">
        <v>103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4"/>
      <c r="BE141" s="51">
        <f>BK118+BE134+BE139</f>
        <v>631008.28</v>
      </c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3"/>
      <c r="BV141" s="11"/>
      <c r="BW141" s="11"/>
      <c r="BX141" s="11"/>
      <c r="BY141" s="11"/>
      <c r="BZ141" s="11"/>
      <c r="CA141" s="11"/>
    </row>
    <row r="142" spans="1:79" s="6" customFormat="1" ht="10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</row>
    <row r="143" spans="1:79" ht="20.25" customHeight="1">
      <c r="A143" s="10"/>
      <c r="B143" s="10"/>
      <c r="C143" s="54" t="s">
        <v>104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4"/>
      <c r="AG143" s="55">
        <f>BH18+AV57+AV64+AV75+AV92+BE141</f>
        <v>10597491.216</v>
      </c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5" customHeight="1">
      <c r="A144" s="4"/>
      <c r="B144" s="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4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4"/>
      <c r="BJ144" s="4"/>
      <c r="BK144" s="4"/>
      <c r="BL144" s="58" t="s">
        <v>105</v>
      </c>
      <c r="BM144" s="58"/>
      <c r="BN144" s="58"/>
      <c r="BO144" s="58"/>
      <c r="BP144" s="58"/>
      <c r="BQ144" s="58"/>
      <c r="BR144" s="58"/>
      <c r="BS144" s="58"/>
      <c r="BT144" s="58"/>
      <c r="BU144" s="58"/>
      <c r="BV144" s="13"/>
      <c r="BW144" s="13"/>
      <c r="BX144" s="13"/>
      <c r="BY144" s="13"/>
      <c r="BZ144" s="13"/>
      <c r="CA144" s="13"/>
    </row>
    <row r="145" spans="1:79" ht="1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</row>
    <row r="146" spans="1:79" s="6" customFormat="1" ht="24" customHeight="1">
      <c r="A146" s="13"/>
      <c r="B146" s="13"/>
      <c r="C146" s="48" t="s">
        <v>106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14"/>
      <c r="BW146" s="14"/>
      <c r="BX146" s="14"/>
      <c r="BY146" s="14"/>
      <c r="BZ146" s="14"/>
      <c r="CA146" s="14"/>
    </row>
    <row r="147" spans="1:79" s="6" customFormat="1" ht="3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</row>
    <row r="148" spans="1:79" s="6" customFormat="1" ht="10.5" customHeight="1">
      <c r="A148" s="14"/>
      <c r="B148" s="14"/>
      <c r="C148" s="48" t="s">
        <v>107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</row>
    <row r="149" spans="1:79" s="6" customFormat="1" ht="3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</row>
    <row r="150" spans="1:79" s="6" customFormat="1" ht="21" customHeight="1">
      <c r="A150" s="14"/>
      <c r="B150" s="14"/>
      <c r="C150" s="14"/>
      <c r="D150" s="47" t="s">
        <v>113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10"/>
      <c r="AL150" s="49"/>
      <c r="AM150" s="49"/>
      <c r="AN150" s="49"/>
      <c r="AO150" s="49"/>
      <c r="AP150" s="49"/>
      <c r="AQ150" s="49"/>
      <c r="AR150" s="49"/>
      <c r="AS150" s="49"/>
      <c r="AT150" s="49"/>
      <c r="AU150" s="15"/>
      <c r="AV150" s="15"/>
      <c r="AW150" s="15"/>
      <c r="AX150" s="15"/>
      <c r="AY150" s="15"/>
      <c r="AZ150" s="50" t="s">
        <v>108</v>
      </c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10"/>
      <c r="BW150" s="10"/>
      <c r="BX150" s="10"/>
      <c r="BY150" s="10"/>
      <c r="BZ150" s="10"/>
      <c r="CA150" s="10"/>
    </row>
    <row r="151" spans="1:79" s="6" customFormat="1" ht="0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</row>
    <row r="152" spans="1:79" s="6" customFormat="1" ht="11.25" customHeight="1">
      <c r="A152" s="5"/>
      <c r="B152" s="5"/>
      <c r="C152" s="5"/>
      <c r="D152" s="45" t="s">
        <v>109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5"/>
      <c r="AL152" s="46" t="s">
        <v>110</v>
      </c>
      <c r="AM152" s="46"/>
      <c r="AN152" s="46"/>
      <c r="AO152" s="46"/>
      <c r="AP152" s="46"/>
      <c r="AQ152" s="46"/>
      <c r="AR152" s="46"/>
      <c r="AS152" s="46"/>
      <c r="AT152" s="46"/>
      <c r="AU152" s="5"/>
      <c r="AV152" s="5"/>
      <c r="AW152" s="5"/>
      <c r="AX152" s="5"/>
      <c r="AY152" s="5"/>
      <c r="AZ152" s="46" t="s">
        <v>111</v>
      </c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5"/>
      <c r="BW152" s="5"/>
      <c r="BX152" s="5"/>
      <c r="BY152" s="5"/>
      <c r="BZ152" s="5"/>
      <c r="CA152" s="5"/>
    </row>
    <row r="153" spans="1:79" s="6" customFormat="1" ht="9.75" customHeight="1">
      <c r="A153" s="5"/>
      <c r="B153" s="5"/>
      <c r="C153" s="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</row>
    <row r="154" spans="1:79" s="6" customFormat="1" ht="9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</row>
    <row r="155" spans="1:79" s="6" customFormat="1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47" t="s">
        <v>112</v>
      </c>
      <c r="N155" s="47"/>
      <c r="O155" s="47"/>
      <c r="P155" s="47"/>
      <c r="Q155" s="47"/>
      <c r="R155" s="47"/>
      <c r="S155" s="47"/>
      <c r="T155" s="47"/>
      <c r="U155" s="47"/>
      <c r="V155" s="47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</row>
    <row r="156" spans="1:79" s="6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1:7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:7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:7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:7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:7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:7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:7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:7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:7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:7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:7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:7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:7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:7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:7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:7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:7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:7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:7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:7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:7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:7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:7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:7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:7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:7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:7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:7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7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:7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:7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:7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:7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:7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:7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:7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:7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:7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:7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:7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:7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:7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:7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:7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:7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:7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:7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:7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:7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:7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:7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:7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7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:7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7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:7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:7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:7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:7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:7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7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</row>
    <row r="314" spans="1:79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</row>
    <row r="315" spans="1:79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</row>
    <row r="316" spans="1:79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</row>
    <row r="317" spans="1:79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</row>
    <row r="318" spans="1:79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</row>
  </sheetData>
  <mergeCells count="434">
    <mergeCell ref="AQ87:AT87"/>
    <mergeCell ref="AV87:BI87"/>
    <mergeCell ref="BM87:BU87"/>
    <mergeCell ref="C85:R85"/>
    <mergeCell ref="S85:W85"/>
    <mergeCell ref="X85:AE85"/>
    <mergeCell ref="AH85:AP85"/>
    <mergeCell ref="C87:R87"/>
    <mergeCell ref="S87:W87"/>
    <mergeCell ref="X87:AE87"/>
    <mergeCell ref="AH87:AP87"/>
    <mergeCell ref="B3:BU3"/>
    <mergeCell ref="B4:BU4"/>
    <mergeCell ref="A1:BY1"/>
    <mergeCell ref="O2:AC2"/>
    <mergeCell ref="AJ2:AT2"/>
    <mergeCell ref="B6:BU6"/>
    <mergeCell ref="B7:BU7"/>
    <mergeCell ref="A9:BU9"/>
    <mergeCell ref="A10:BU10"/>
    <mergeCell ref="O12:BD12"/>
    <mergeCell ref="B14:W14"/>
    <mergeCell ref="AA14:AR14"/>
    <mergeCell ref="AT14:BF14"/>
    <mergeCell ref="BH14:BU14"/>
    <mergeCell ref="B15:W15"/>
    <mergeCell ref="AA15:AC15"/>
    <mergeCell ref="AE15:AR15"/>
    <mergeCell ref="AT15:BF15"/>
    <mergeCell ref="BH15:BU15"/>
    <mergeCell ref="BH16:BU16"/>
    <mergeCell ref="B17:W17"/>
    <mergeCell ref="AA17:AC17"/>
    <mergeCell ref="AE17:AR17"/>
    <mergeCell ref="AT17:BF17"/>
    <mergeCell ref="BH17:BU17"/>
    <mergeCell ref="B16:W16"/>
    <mergeCell ref="AA16:AC16"/>
    <mergeCell ref="AE16:AR16"/>
    <mergeCell ref="AT16:BF16"/>
    <mergeCell ref="AC23:AL23"/>
    <mergeCell ref="AM23:AZ23"/>
    <mergeCell ref="B18:BF18"/>
    <mergeCell ref="BH18:BU18"/>
    <mergeCell ref="O20:BD20"/>
    <mergeCell ref="C22:T22"/>
    <mergeCell ref="V22:AL22"/>
    <mergeCell ref="AM22:AZ22"/>
    <mergeCell ref="BC22:BP22"/>
    <mergeCell ref="BR22:BU22"/>
    <mergeCell ref="BC23:BP23"/>
    <mergeCell ref="BR23:BU23"/>
    <mergeCell ref="C24:T24"/>
    <mergeCell ref="V24:AB24"/>
    <mergeCell ref="AC24:AL24"/>
    <mergeCell ref="AM24:AZ24"/>
    <mergeCell ref="BC24:BP24"/>
    <mergeCell ref="BR24:BU24"/>
    <mergeCell ref="C23:T23"/>
    <mergeCell ref="V23:AB23"/>
    <mergeCell ref="C25:AZ25"/>
    <mergeCell ref="BC25:BU25"/>
    <mergeCell ref="E27:BU27"/>
    <mergeCell ref="C29:W29"/>
    <mergeCell ref="Y29:AE29"/>
    <mergeCell ref="AI29:AP29"/>
    <mergeCell ref="AR29:AT29"/>
    <mergeCell ref="AW29:BI29"/>
    <mergeCell ref="BN29:BU29"/>
    <mergeCell ref="AW30:BI30"/>
    <mergeCell ref="BN30:BU30"/>
    <mergeCell ref="C31:AT31"/>
    <mergeCell ref="AW31:BI31"/>
    <mergeCell ref="C30:W30"/>
    <mergeCell ref="Y30:AE30"/>
    <mergeCell ref="AI30:AP30"/>
    <mergeCell ref="AR30:AT30"/>
    <mergeCell ref="C33:BU33"/>
    <mergeCell ref="C35:AC35"/>
    <mergeCell ref="AD35:AM35"/>
    <mergeCell ref="AP35:AU35"/>
    <mergeCell ref="AY35:BH35"/>
    <mergeCell ref="BL35:BU35"/>
    <mergeCell ref="BL36:BU36"/>
    <mergeCell ref="C37:BH37"/>
    <mergeCell ref="BL37:BU37"/>
    <mergeCell ref="J39:BR39"/>
    <mergeCell ref="C36:AC36"/>
    <mergeCell ref="AD36:AM36"/>
    <mergeCell ref="AP36:AU36"/>
    <mergeCell ref="AY36:BH36"/>
    <mergeCell ref="BL41:BU41"/>
    <mergeCell ref="C42:AC42"/>
    <mergeCell ref="AD42:AM42"/>
    <mergeCell ref="AP42:AU42"/>
    <mergeCell ref="AY42:BH42"/>
    <mergeCell ref="BL42:BU42"/>
    <mergeCell ref="C41:AC41"/>
    <mergeCell ref="AD41:AM41"/>
    <mergeCell ref="AP41:AU41"/>
    <mergeCell ref="AY41:BH41"/>
    <mergeCell ref="C45:BH45"/>
    <mergeCell ref="BL45:BU45"/>
    <mergeCell ref="L47:BO47"/>
    <mergeCell ref="C49:L49"/>
    <mergeCell ref="N49:W49"/>
    <mergeCell ref="X49:AE49"/>
    <mergeCell ref="AH49:AP49"/>
    <mergeCell ref="AQ49:AT49"/>
    <mergeCell ref="AV49:BI49"/>
    <mergeCell ref="BM49:BU49"/>
    <mergeCell ref="C50:L50"/>
    <mergeCell ref="N50:W50"/>
    <mergeCell ref="X50:AE50"/>
    <mergeCell ref="AH50:AP50"/>
    <mergeCell ref="AQ50:AT50"/>
    <mergeCell ref="AV50:BI50"/>
    <mergeCell ref="BM50:BU50"/>
    <mergeCell ref="C51:L51"/>
    <mergeCell ref="N51:W51"/>
    <mergeCell ref="X51:AE51"/>
    <mergeCell ref="AH51:AP51"/>
    <mergeCell ref="AQ51:AT51"/>
    <mergeCell ref="AV51:BI51"/>
    <mergeCell ref="BM51:BU51"/>
    <mergeCell ref="C53:L53"/>
    <mergeCell ref="N53:W53"/>
    <mergeCell ref="X53:AE53"/>
    <mergeCell ref="AH53:AP53"/>
    <mergeCell ref="AQ53:AT53"/>
    <mergeCell ref="AV53:BI53"/>
    <mergeCell ref="BM53:BU53"/>
    <mergeCell ref="C54:L54"/>
    <mergeCell ref="N54:W54"/>
    <mergeCell ref="X54:AE54"/>
    <mergeCell ref="AH54:AP54"/>
    <mergeCell ref="AQ54:AT54"/>
    <mergeCell ref="AV54:BI54"/>
    <mergeCell ref="BM54:BU54"/>
    <mergeCell ref="C55:L55"/>
    <mergeCell ref="N55:W55"/>
    <mergeCell ref="X55:AE55"/>
    <mergeCell ref="AH55:AP55"/>
    <mergeCell ref="AQ55:AT55"/>
    <mergeCell ref="AV55:BI55"/>
    <mergeCell ref="BM55:BU55"/>
    <mergeCell ref="C56:L56"/>
    <mergeCell ref="N56:W56"/>
    <mergeCell ref="X56:AE56"/>
    <mergeCell ref="AH56:AP56"/>
    <mergeCell ref="AQ56:AT56"/>
    <mergeCell ref="AV56:BI56"/>
    <mergeCell ref="BM56:BU56"/>
    <mergeCell ref="C57:AT57"/>
    <mergeCell ref="AV57:BI57"/>
    <mergeCell ref="K59:BF59"/>
    <mergeCell ref="C61:W61"/>
    <mergeCell ref="X61:AE61"/>
    <mergeCell ref="AH61:AP61"/>
    <mergeCell ref="AQ61:AT61"/>
    <mergeCell ref="AV61:BI61"/>
    <mergeCell ref="BM61:BU61"/>
    <mergeCell ref="C62:W62"/>
    <mergeCell ref="X62:AE62"/>
    <mergeCell ref="AH62:AP62"/>
    <mergeCell ref="AQ62:AT62"/>
    <mergeCell ref="AV62:BI62"/>
    <mergeCell ref="BM62:BU62"/>
    <mergeCell ref="AV63:BI63"/>
    <mergeCell ref="BM63:BU63"/>
    <mergeCell ref="C64:AT64"/>
    <mergeCell ref="AV64:BI64"/>
    <mergeCell ref="C63:W63"/>
    <mergeCell ref="X63:AE63"/>
    <mergeCell ref="AH63:AP63"/>
    <mergeCell ref="AQ63:AT63"/>
    <mergeCell ref="X68:AE68"/>
    <mergeCell ref="AH68:AP68"/>
    <mergeCell ref="AQ68:AT68"/>
    <mergeCell ref="AV68:BI68"/>
    <mergeCell ref="C69:W69"/>
    <mergeCell ref="X69:AE69"/>
    <mergeCell ref="AH69:AP69"/>
    <mergeCell ref="AQ69:AT69"/>
    <mergeCell ref="C70:W70"/>
    <mergeCell ref="X70:AE70"/>
    <mergeCell ref="AH70:AP70"/>
    <mergeCell ref="AQ70:AT70"/>
    <mergeCell ref="C71:W71"/>
    <mergeCell ref="X71:AE71"/>
    <mergeCell ref="AH71:AP71"/>
    <mergeCell ref="AQ71:AT71"/>
    <mergeCell ref="AV74:BI74"/>
    <mergeCell ref="BM74:BU74"/>
    <mergeCell ref="C75:AT75"/>
    <mergeCell ref="AV75:BI75"/>
    <mergeCell ref="C74:W74"/>
    <mergeCell ref="X74:AE74"/>
    <mergeCell ref="AH74:AP74"/>
    <mergeCell ref="AQ74:AT74"/>
    <mergeCell ref="I77:BR77"/>
    <mergeCell ref="C79:R79"/>
    <mergeCell ref="S79:W79"/>
    <mergeCell ref="X79:AE79"/>
    <mergeCell ref="AH79:AP79"/>
    <mergeCell ref="AQ79:AT79"/>
    <mergeCell ref="AV79:BI79"/>
    <mergeCell ref="BM79:BU79"/>
    <mergeCell ref="C80:R80"/>
    <mergeCell ref="S80:W80"/>
    <mergeCell ref="X80:AE80"/>
    <mergeCell ref="AH80:AP80"/>
    <mergeCell ref="AQ80:AT80"/>
    <mergeCell ref="AV80:BI80"/>
    <mergeCell ref="BM80:BU80"/>
    <mergeCell ref="C83:R83"/>
    <mergeCell ref="S83:W83"/>
    <mergeCell ref="X83:AE83"/>
    <mergeCell ref="AH83:AP83"/>
    <mergeCell ref="AQ83:AT83"/>
    <mergeCell ref="AV83:BI83"/>
    <mergeCell ref="BM83:BU83"/>
    <mergeCell ref="BM86:BU86"/>
    <mergeCell ref="C84:R84"/>
    <mergeCell ref="S84:W84"/>
    <mergeCell ref="X84:AE84"/>
    <mergeCell ref="AH84:AP84"/>
    <mergeCell ref="AQ85:AT85"/>
    <mergeCell ref="AV85:BI85"/>
    <mergeCell ref="BM85:BU85"/>
    <mergeCell ref="C86:R86"/>
    <mergeCell ref="S86:W86"/>
    <mergeCell ref="X86:AE86"/>
    <mergeCell ref="AH86:AP86"/>
    <mergeCell ref="C90:R90"/>
    <mergeCell ref="S90:W90"/>
    <mergeCell ref="X90:AE90"/>
    <mergeCell ref="AH90:AP90"/>
    <mergeCell ref="C89:R89"/>
    <mergeCell ref="S89:W89"/>
    <mergeCell ref="X89:AE89"/>
    <mergeCell ref="AH89:AP89"/>
    <mergeCell ref="AQ90:AT90"/>
    <mergeCell ref="AV90:BI90"/>
    <mergeCell ref="BM90:BU90"/>
    <mergeCell ref="C91:R91"/>
    <mergeCell ref="S91:W91"/>
    <mergeCell ref="X91:AE91"/>
    <mergeCell ref="AH91:AP91"/>
    <mergeCell ref="AQ91:AT91"/>
    <mergeCell ref="AV91:BI91"/>
    <mergeCell ref="BM91:BU91"/>
    <mergeCell ref="C81:R81"/>
    <mergeCell ref="S81:W81"/>
    <mergeCell ref="X81:AE81"/>
    <mergeCell ref="AH81:AP81"/>
    <mergeCell ref="AQ81:AT81"/>
    <mergeCell ref="AV81:BI81"/>
    <mergeCell ref="BM81:BU81"/>
    <mergeCell ref="C92:AT92"/>
    <mergeCell ref="AV92:BI92"/>
    <mergeCell ref="AQ82:AT82"/>
    <mergeCell ref="AV82:BI82"/>
    <mergeCell ref="BM82:BU82"/>
    <mergeCell ref="C82:R82"/>
    <mergeCell ref="S82:W82"/>
    <mergeCell ref="G94:BU94"/>
    <mergeCell ref="C96:W96"/>
    <mergeCell ref="X96:AE96"/>
    <mergeCell ref="AH96:AP96"/>
    <mergeCell ref="AQ96:AT96"/>
    <mergeCell ref="AV96:BI96"/>
    <mergeCell ref="BM96:BU96"/>
    <mergeCell ref="AV97:BI97"/>
    <mergeCell ref="BM97:BU97"/>
    <mergeCell ref="C98:AT98"/>
    <mergeCell ref="AV98:BI98"/>
    <mergeCell ref="C97:W97"/>
    <mergeCell ref="X97:AE97"/>
    <mergeCell ref="AH97:AP97"/>
    <mergeCell ref="AQ97:AT97"/>
    <mergeCell ref="H100:BS100"/>
    <mergeCell ref="C102:O102"/>
    <mergeCell ref="R102:Y102"/>
    <mergeCell ref="AB102:AE102"/>
    <mergeCell ref="AH102:AP102"/>
    <mergeCell ref="AQ102:AT102"/>
    <mergeCell ref="AV102:BI102"/>
    <mergeCell ref="BM102:BU102"/>
    <mergeCell ref="AQ103:AT103"/>
    <mergeCell ref="AV103:BI103"/>
    <mergeCell ref="BM103:BU103"/>
    <mergeCell ref="C104:AT104"/>
    <mergeCell ref="AV104:BI104"/>
    <mergeCell ref="C103:O103"/>
    <mergeCell ref="R103:Y103"/>
    <mergeCell ref="AB103:AE103"/>
    <mergeCell ref="AH103:AP103"/>
    <mergeCell ref="F106:BU106"/>
    <mergeCell ref="C108:O108"/>
    <mergeCell ref="P108:W108"/>
    <mergeCell ref="Z108:AE108"/>
    <mergeCell ref="AG108:AP108"/>
    <mergeCell ref="AS108:AX108"/>
    <mergeCell ref="BA108:BH108"/>
    <mergeCell ref="BK108:BU108"/>
    <mergeCell ref="AS109:AX109"/>
    <mergeCell ref="BA109:BH109"/>
    <mergeCell ref="BK109:BU109"/>
    <mergeCell ref="C110:BH110"/>
    <mergeCell ref="BK110:BU110"/>
    <mergeCell ref="C109:O109"/>
    <mergeCell ref="P109:W109"/>
    <mergeCell ref="Z109:AE109"/>
    <mergeCell ref="AG109:AP109"/>
    <mergeCell ref="T112:AT112"/>
    <mergeCell ref="C114:BU114"/>
    <mergeCell ref="C115:BH115"/>
    <mergeCell ref="BK115:BU115"/>
    <mergeCell ref="C116:BH116"/>
    <mergeCell ref="BK116:BU116"/>
    <mergeCell ref="C117:BH117"/>
    <mergeCell ref="BK117:BU117"/>
    <mergeCell ref="C118:BH118"/>
    <mergeCell ref="BK118:BU118"/>
    <mergeCell ref="C120:BU120"/>
    <mergeCell ref="C121:AE121"/>
    <mergeCell ref="AJ121:BD121"/>
    <mergeCell ref="BE121:BU121"/>
    <mergeCell ref="C122:AE122"/>
    <mergeCell ref="AJ122:BD122"/>
    <mergeCell ref="BE122:BU122"/>
    <mergeCell ref="C123:AE123"/>
    <mergeCell ref="AJ123:BD123"/>
    <mergeCell ref="BE123:BU123"/>
    <mergeCell ref="AJ125:BD125"/>
    <mergeCell ref="BE125:BU125"/>
    <mergeCell ref="C126:AE126"/>
    <mergeCell ref="AJ126:BD126"/>
    <mergeCell ref="BE126:BU126"/>
    <mergeCell ref="C129:AE129"/>
    <mergeCell ref="AJ129:BD129"/>
    <mergeCell ref="BE129:BU129"/>
    <mergeCell ref="C130:AE130"/>
    <mergeCell ref="AJ130:BD130"/>
    <mergeCell ref="BE130:BU130"/>
    <mergeCell ref="C133:AE133"/>
    <mergeCell ref="AJ133:BD133"/>
    <mergeCell ref="BE133:BU133"/>
    <mergeCell ref="C124:AE124"/>
    <mergeCell ref="AJ124:BD124"/>
    <mergeCell ref="BE124:BU124"/>
    <mergeCell ref="C127:AE127"/>
    <mergeCell ref="AJ127:BD127"/>
    <mergeCell ref="BE127:BU127"/>
    <mergeCell ref="C128:AE128"/>
    <mergeCell ref="AJ128:BD128"/>
    <mergeCell ref="BE128:BU128"/>
    <mergeCell ref="C88:R88"/>
    <mergeCell ref="S88:W88"/>
    <mergeCell ref="X88:AE88"/>
    <mergeCell ref="AH88:AP88"/>
    <mergeCell ref="AQ88:AT88"/>
    <mergeCell ref="AV88:BI88"/>
    <mergeCell ref="BM88:BU88"/>
    <mergeCell ref="C125:AE125"/>
    <mergeCell ref="C134:BD134"/>
    <mergeCell ref="BE134:BU134"/>
    <mergeCell ref="C136:BU136"/>
    <mergeCell ref="C137:BD137"/>
    <mergeCell ref="BE137:BU137"/>
    <mergeCell ref="C138:BD138"/>
    <mergeCell ref="BE138:BU138"/>
    <mergeCell ref="C139:BD139"/>
    <mergeCell ref="BE139:BU139"/>
    <mergeCell ref="C140:BU140"/>
    <mergeCell ref="C141:BD141"/>
    <mergeCell ref="BE141:BU141"/>
    <mergeCell ref="C143:AE144"/>
    <mergeCell ref="AG143:BH144"/>
    <mergeCell ref="BL144:BU144"/>
    <mergeCell ref="C146:BU146"/>
    <mergeCell ref="C148:AZ148"/>
    <mergeCell ref="D150:AJ150"/>
    <mergeCell ref="AL150:AT150"/>
    <mergeCell ref="AZ150:BU150"/>
    <mergeCell ref="D152:AJ153"/>
    <mergeCell ref="AL152:AT152"/>
    <mergeCell ref="AZ152:BU152"/>
    <mergeCell ref="M155:V155"/>
    <mergeCell ref="AV73:BI73"/>
    <mergeCell ref="BM73:BU73"/>
    <mergeCell ref="C72:W72"/>
    <mergeCell ref="C52:L52"/>
    <mergeCell ref="N52:W52"/>
    <mergeCell ref="X52:AE52"/>
    <mergeCell ref="AH52:AP52"/>
    <mergeCell ref="AV70:BI70"/>
    <mergeCell ref="BM70:BU70"/>
    <mergeCell ref="AV71:BI71"/>
    <mergeCell ref="C73:W73"/>
    <mergeCell ref="X73:AE73"/>
    <mergeCell ref="AH73:AP73"/>
    <mergeCell ref="AQ73:AT73"/>
    <mergeCell ref="AV72:BI72"/>
    <mergeCell ref="AQ52:AT52"/>
    <mergeCell ref="AV52:BI52"/>
    <mergeCell ref="BM52:BU52"/>
    <mergeCell ref="BM71:BU71"/>
    <mergeCell ref="BM68:BU68"/>
    <mergeCell ref="AV69:BI69"/>
    <mergeCell ref="BM69:BU69"/>
    <mergeCell ref="Q66:BK66"/>
    <mergeCell ref="C68:W68"/>
    <mergeCell ref="BM72:BU72"/>
    <mergeCell ref="C132:AE132"/>
    <mergeCell ref="AJ132:BD132"/>
    <mergeCell ref="BE132:BU132"/>
    <mergeCell ref="C131:AE131"/>
    <mergeCell ref="AJ131:BD131"/>
    <mergeCell ref="BE131:BU131"/>
    <mergeCell ref="X72:AE72"/>
    <mergeCell ref="AH72:AP72"/>
    <mergeCell ref="AQ72:AT72"/>
    <mergeCell ref="AQ89:AT89"/>
    <mergeCell ref="AV89:BI89"/>
    <mergeCell ref="BM89:BU89"/>
    <mergeCell ref="X82:AE82"/>
    <mergeCell ref="AH82:AP82"/>
    <mergeCell ref="AQ84:AT84"/>
    <mergeCell ref="AV84:BI84"/>
    <mergeCell ref="BM84:BU84"/>
    <mergeCell ref="AQ86:AT86"/>
    <mergeCell ref="AV86:BI86"/>
  </mergeCells>
  <printOptions/>
  <pageMargins left="0" right="0" top="0" bottom="0" header="0.5118110236220472" footer="0.5118110236220472"/>
  <pageSetup fitToHeight="5" fitToWidth="1" horizontalDpi="600" verticalDpi="600" orientation="portrait" paperSize="9" scale="85" r:id="rId2"/>
  <rowBreaks count="1" manualBreakCount="1">
    <brk id="1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Blagovolina</dc:creator>
  <cp:keywords/>
  <dc:description/>
  <cp:lastModifiedBy>*.*.*</cp:lastModifiedBy>
  <cp:lastPrinted>2007-10-01T13:40:03Z</cp:lastPrinted>
  <dcterms:created xsi:type="dcterms:W3CDTF">2007-03-29T16:03:14Z</dcterms:created>
  <dcterms:modified xsi:type="dcterms:W3CDTF">2007-10-02T14:12:16Z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1213187219</vt:i4>
  </property>
  <property fmtid="{D5CDD505-2E9C-101B-9397-08002B2CF9AE}" pid="4" name="_EmailSubje">
    <vt:lpwstr>Лови. вроде все, что ты просил</vt:lpwstr>
  </property>
  <property fmtid="{D5CDD505-2E9C-101B-9397-08002B2CF9AE}" pid="5" name="_AuthorEma">
    <vt:lpwstr>Mitina@alor.ru</vt:lpwstr>
  </property>
  <property fmtid="{D5CDD505-2E9C-101B-9397-08002B2CF9AE}" pid="6" name="_AuthorEmailDisplayNa">
    <vt:lpwstr>Mitina Alevtina</vt:lpwstr>
  </property>
</Properties>
</file>